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43f5d802fa3aba38/Desktop/nedab 2024-25/financials/"/>
    </mc:Choice>
  </mc:AlternateContent>
  <xr:revisionPtr revIDLastSave="0" documentId="8_{56B2D28F-1CC7-4385-898F-20F9DC32CBE1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Worksheet" sheetId="13" r:id="rId1"/>
    <sheet name="Personnel Info" sheetId="16" r:id="rId2"/>
    <sheet name="Drop Sheet" sheetId="15" state="hidden" r:id="rId3"/>
  </sheets>
  <definedNames>
    <definedName name="_xlnm.Print_Area" localSheetId="0">Worksheet!$A$5:$O$148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3" l="1"/>
  <c r="I53" i="16" l="1"/>
  <c r="K106" i="13" l="1"/>
  <c r="K105" i="13"/>
  <c r="K104" i="13"/>
  <c r="K86" i="13" l="1"/>
  <c r="K85" i="13"/>
  <c r="K84" i="13"/>
  <c r="K87" i="13" l="1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7" i="13"/>
  <c r="K108" i="13"/>
  <c r="K109" i="13"/>
  <c r="K42" i="13"/>
  <c r="O42" i="13" s="1"/>
  <c r="K40" i="13"/>
  <c r="O40" i="13" s="1"/>
  <c r="K38" i="13"/>
  <c r="O38" i="13" s="1"/>
  <c r="K36" i="13"/>
  <c r="O36" i="13" s="1"/>
  <c r="K34" i="13"/>
  <c r="O34" i="13" s="1"/>
  <c r="K32" i="13"/>
  <c r="O32" i="13" s="1"/>
  <c r="K30" i="13"/>
  <c r="K25" i="13"/>
  <c r="K20" i="13"/>
  <c r="K111" i="13" l="1"/>
  <c r="K44" i="13"/>
  <c r="O30" i="13"/>
  <c r="O48" i="13" s="1"/>
  <c r="M72" i="13" l="1"/>
  <c r="K74" i="13" l="1"/>
  <c r="G69" i="13"/>
  <c r="D143" i="13" s="1"/>
  <c r="O53" i="13" l="1"/>
  <c r="M111" i="13" l="1"/>
  <c r="Q53" i="13" s="1"/>
  <c r="D141" i="13"/>
  <c r="O72" i="13" l="1"/>
  <c r="G53" i="13"/>
  <c r="D139" i="13" s="1"/>
  <c r="L141" i="13" s="1"/>
  <c r="L143" i="13" s="1"/>
</calcChain>
</file>

<file path=xl/sharedStrings.xml><?xml version="1.0" encoding="utf-8"?>
<sst xmlns="http://schemas.openxmlformats.org/spreadsheetml/2006/main" count="261" uniqueCount="173">
  <si>
    <t>Ticket</t>
  </si>
  <si>
    <t>Tickets</t>
  </si>
  <si>
    <t>Sold</t>
  </si>
  <si>
    <t>Price per</t>
  </si>
  <si>
    <t>Amount</t>
  </si>
  <si>
    <t>First Name</t>
  </si>
  <si>
    <t>Last Name</t>
  </si>
  <si>
    <t xml:space="preserve"> </t>
  </si>
  <si>
    <t xml:space="preserve">Sport: </t>
  </si>
  <si>
    <t xml:space="preserve">Division: </t>
  </si>
  <si>
    <t xml:space="preserve">Location: </t>
  </si>
  <si>
    <t xml:space="preserve">Manager's Name: </t>
  </si>
  <si>
    <t xml:space="preserve">Business Phone: </t>
  </si>
  <si>
    <t xml:space="preserve">Email Address: </t>
  </si>
  <si>
    <t>Are tournament funds being run through the school district treasury?</t>
  </si>
  <si>
    <t>This financial report is a true and accurate report of the financial activity of the tournament and site listed.  It has been completed according to the instructions provided by 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</si>
  <si>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District Athletic Board</t>
  </si>
  <si>
    <t>NORTHEAST</t>
  </si>
  <si>
    <t>Gender:</t>
  </si>
  <si>
    <t>DROP LIST ENTRY IN BLUE</t>
  </si>
  <si>
    <t xml:space="preserve">Other Phone: </t>
  </si>
  <si>
    <t>SELF INPUT IN YELLOW</t>
  </si>
  <si>
    <t>ALL INPUTS ARE HIGHLIGHTED:</t>
  </si>
  <si>
    <t>YES</t>
  </si>
  <si>
    <t>NO</t>
  </si>
  <si>
    <t>Total</t>
  </si>
  <si>
    <t>$</t>
  </si>
  <si>
    <t xml:space="preserve">Level: </t>
  </si>
  <si>
    <t>SECTIONAL</t>
  </si>
  <si>
    <t>OPERATING EXPENSES</t>
  </si>
  <si>
    <t>SERVICE EXPENSES</t>
  </si>
  <si>
    <t>Equipment &amp; materials</t>
  </si>
  <si>
    <t>Police</t>
  </si>
  <si>
    <t>Printing, tickets, passes, etc.</t>
  </si>
  <si>
    <t>Scorers and Timers</t>
  </si>
  <si>
    <t>Postage, telephone</t>
  </si>
  <si>
    <t>Ticket Sellers</t>
  </si>
  <si>
    <t>Facility rental</t>
  </si>
  <si>
    <t>Door, Gate Keeper, Ushers</t>
  </si>
  <si>
    <t>Public Address (Do not include Announcers)</t>
  </si>
  <si>
    <t>Custodians</t>
  </si>
  <si>
    <t>Officials' Travel Payment</t>
  </si>
  <si>
    <t>Doctor, Trainers, and/or EMS</t>
  </si>
  <si>
    <t>Officials - Registered OHSAA Contest Fee (Game)</t>
  </si>
  <si>
    <t>Announcers</t>
  </si>
  <si>
    <t>Secretary, Typist</t>
  </si>
  <si>
    <t>Payroll Benefits</t>
  </si>
  <si>
    <t>MISCELLANEOUS EXPENSES</t>
  </si>
  <si>
    <t>Arbiter Fees</t>
  </si>
  <si>
    <t>Operating Expenses</t>
  </si>
  <si>
    <t>Position</t>
  </si>
  <si>
    <t>or Sessions</t>
  </si>
  <si>
    <t>Rate</t>
  </si>
  <si>
    <t>Manager's Mileage</t>
  </si>
  <si>
    <t>Hospitality</t>
  </si>
  <si>
    <t>Flat Fee</t>
  </si>
  <si>
    <t>Manager's Fee Sectional</t>
  </si>
  <si>
    <t>Manager's Fee District</t>
  </si>
  <si>
    <t xml:space="preserve"> # of  Teams</t>
  </si>
  <si>
    <t>Payee:</t>
  </si>
  <si>
    <t>Address:</t>
  </si>
  <si>
    <t>PD - Arbiter</t>
  </si>
  <si>
    <t>II (2)</t>
  </si>
  <si>
    <t>TOTAL</t>
  </si>
  <si>
    <t>PAYROLL</t>
  </si>
  <si>
    <t>BENEFITS</t>
  </si>
  <si>
    <t xml:space="preserve">**Total Services Expense must equal Total of </t>
  </si>
  <si>
    <t>the Tournament Personnel Report below.</t>
  </si>
  <si>
    <t>III (3)</t>
  </si>
  <si>
    <t>**</t>
  </si>
  <si>
    <t>I (1) &amp; II (2)</t>
  </si>
  <si>
    <t>I (1) &amp; III (3)</t>
  </si>
  <si>
    <t>All 3 Divisions</t>
  </si>
  <si>
    <t>**This total MUST equal total Service Expenses above.</t>
  </si>
  <si>
    <t>Game Date(s):</t>
  </si>
  <si>
    <t>Pre-Sale Tickets Sold Onliine</t>
  </si>
  <si>
    <t>Type</t>
  </si>
  <si>
    <t>PRE-SALE</t>
  </si>
  <si>
    <t>ON-LINE</t>
  </si>
  <si>
    <t>*</t>
  </si>
  <si>
    <t>This TOTAL is for NEDAB use only</t>
  </si>
  <si>
    <t>Tickets Sold Online at the Gate</t>
  </si>
  <si>
    <t>GATE SALES</t>
  </si>
  <si>
    <t>Gate Sales - Paper Tickets</t>
  </si>
  <si>
    <t>First Ticket</t>
  </si>
  <si>
    <t>Last Ticket</t>
  </si>
  <si>
    <t>Ticket Color</t>
  </si>
  <si>
    <t>Gate Sales</t>
  </si>
  <si>
    <t>Cash</t>
  </si>
  <si>
    <t>Blue</t>
  </si>
  <si>
    <t>Total Paper Ticktets Sold</t>
  </si>
  <si>
    <t>Total Passes</t>
  </si>
  <si>
    <t>TOTAL CASH RECEIPTS</t>
  </si>
  <si>
    <t xml:space="preserve">Admission Revenue: </t>
  </si>
  <si>
    <t>Other Income/Loss</t>
  </si>
  <si>
    <t>Header</t>
  </si>
  <si>
    <t>Answer</t>
  </si>
  <si>
    <t>SPORT-Fall</t>
  </si>
  <si>
    <t>LEVEL</t>
  </si>
  <si>
    <t>GENDER</t>
  </si>
  <si>
    <t>DIVISION</t>
  </si>
  <si>
    <t>TICKETS</t>
  </si>
  <si>
    <t>TYPE</t>
  </si>
  <si>
    <t>COLOR</t>
  </si>
  <si>
    <t>Central</t>
  </si>
  <si>
    <t>Cross Country</t>
  </si>
  <si>
    <t>Boys</t>
  </si>
  <si>
    <t>Pre-Sale</t>
  </si>
  <si>
    <t>East</t>
  </si>
  <si>
    <t>Golf</t>
  </si>
  <si>
    <t>Girls</t>
  </si>
  <si>
    <t>On-Line</t>
  </si>
  <si>
    <t>Brown</t>
  </si>
  <si>
    <t>Soccer</t>
  </si>
  <si>
    <t>Boys &amp; Girls</t>
  </si>
  <si>
    <t>Green-Dark</t>
  </si>
  <si>
    <t>Northwest</t>
  </si>
  <si>
    <t>Tennis</t>
  </si>
  <si>
    <t>Green-Light</t>
  </si>
  <si>
    <t>Southeast</t>
  </si>
  <si>
    <t>Volleyball</t>
  </si>
  <si>
    <t>Orange</t>
  </si>
  <si>
    <t>Southwest</t>
  </si>
  <si>
    <t>Pink</t>
  </si>
  <si>
    <t>Purple</t>
  </si>
  <si>
    <t>SPORT-Winter</t>
  </si>
  <si>
    <t>Red</t>
  </si>
  <si>
    <t>Basketball</t>
  </si>
  <si>
    <t>White</t>
  </si>
  <si>
    <t>Bowling</t>
  </si>
  <si>
    <t>FLAT FEE</t>
  </si>
  <si>
    <t>Yellow</t>
  </si>
  <si>
    <t>Gymnastics</t>
  </si>
  <si>
    <t>Swimming/Diving</t>
  </si>
  <si>
    <t>Wrestling - Ind</t>
  </si>
  <si>
    <t>Wrestling - Team</t>
  </si>
  <si>
    <t>SPORT-Spring</t>
  </si>
  <si>
    <t>Baseball</t>
  </si>
  <si>
    <t>Lacrosse</t>
  </si>
  <si>
    <t>Softball</t>
  </si>
  <si>
    <t>Track/Field</t>
  </si>
  <si>
    <t xml:space="preserve">DISTRICT </t>
  </si>
  <si>
    <t>TOTAL DISBURSEMENTS:</t>
  </si>
  <si>
    <t>I (1)</t>
  </si>
  <si>
    <t>For NEDAB/OHSAA use only</t>
  </si>
  <si>
    <t># of Hours</t>
  </si>
  <si>
    <t>Tournament Personnel Report &amp; Manager</t>
  </si>
  <si>
    <t>TOURNAMENT EXPENSES</t>
  </si>
  <si>
    <t>Date:</t>
  </si>
  <si>
    <t>Date Report Completed:</t>
  </si>
  <si>
    <t>Were Personnel Paid through school district payroll?</t>
  </si>
  <si>
    <t>If no, what account was used?</t>
  </si>
  <si>
    <t>If No, School district is responsible for issuing a 1099.</t>
  </si>
  <si>
    <t>If Yes, school district is responsible for reporting wages on W2</t>
  </si>
  <si>
    <t>DISBURSEMENTS:</t>
  </si>
  <si>
    <t>Service Expenses</t>
  </si>
  <si>
    <t>Miscellaneous Expenses</t>
  </si>
  <si>
    <r>
      <t>NET DUE TO/(</t>
    </r>
    <r>
      <rPr>
        <b/>
        <sz val="12"/>
        <color rgb="FFFF0000"/>
        <rFont val="Arial"/>
        <family val="2"/>
      </rPr>
      <t>FROM</t>
    </r>
    <r>
      <rPr>
        <b/>
        <sz val="12"/>
        <rFont val="Arial"/>
        <family val="2"/>
      </rPr>
      <t>) DISTRICT BOARD:</t>
    </r>
  </si>
  <si>
    <t>Reviewed by:</t>
  </si>
  <si>
    <t>SPORT:</t>
  </si>
  <si>
    <t>Season:</t>
  </si>
  <si>
    <t>Individual payment information</t>
  </si>
  <si>
    <t>Amount:</t>
  </si>
  <si>
    <t>Name:</t>
  </si>
  <si>
    <t>SS#</t>
  </si>
  <si>
    <t>City/Zip:</t>
  </si>
  <si>
    <t>Position:</t>
  </si>
  <si>
    <t xml:space="preserve">PAGE TOTAL </t>
  </si>
  <si>
    <t>YES &amp; NO</t>
  </si>
  <si>
    <t>BOWLING</t>
  </si>
  <si>
    <t>WTR 2022</t>
  </si>
  <si>
    <r>
      <rPr>
        <b/>
        <sz val="14"/>
        <rFont val="Arial"/>
        <family val="2"/>
      </rPr>
      <t xml:space="preserve">WINTER </t>
    </r>
    <r>
      <rPr>
        <sz val="14"/>
        <rFont val="Arial"/>
        <family val="2"/>
      </rPr>
      <t xml:space="preserve"> - Tournament Financial Report</t>
    </r>
  </si>
  <si>
    <t>$1.40 per mile one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</si>
</sst>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_(&quot;$&quot;* #,##0.00000_);_(&quot;$&quot;* \(#,##0.00000\);_(&quot;$&quot;* &quot;-&quot;??_);_(@_)"/>
  </numFmts>
  <fonts count="28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  <font>
      <u/>
      <sz val="16"/>
      <color indexed="8"/>
      <name val="Calibri"/>
      <family val="2"/>
    </font>
    <font>
      <sz val="16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</cellStyleXfs>
  <cellXfs count="225">
    <xf numFmtId="0" fontId="0" fillId="0" borderId="0" xfId="0"/>
    <xf numFmtId="0" fontId="6" fillId="0" borderId="0" xfId="0" applyFont="1" applyProtection="1">
      <protection locked="0"/>
    </xf>
    <xf numFmtId="165" fontId="0" fillId="0" borderId="0" xfId="0" quotePrefix="1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0" fontId="6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5" fillId="0" borderId="0" xfId="0" applyFont="1"/>
    <xf numFmtId="0" fontId="10" fillId="0" borderId="0" xfId="0" applyFont="1"/>
    <xf numFmtId="164" fontId="10" fillId="0" borderId="0" xfId="0" applyNumberFormat="1" applyFont="1"/>
    <xf numFmtId="44" fontId="0" fillId="0" borderId="4" xfId="3" applyFont="1" applyFill="1" applyBorder="1" applyProtection="1">
      <protection hidden="1"/>
    </xf>
    <xf numFmtId="0" fontId="16" fillId="2" borderId="4" xfId="0" applyFont="1" applyFill="1" applyBorder="1" applyProtection="1">
      <protection locked="0"/>
    </xf>
    <xf numFmtId="44" fontId="0" fillId="0" borderId="4" xfId="3" quotePrefix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/>
    <xf numFmtId="2" fontId="1" fillId="0" borderId="0" xfId="0" applyNumberFormat="1" applyFont="1" applyProtection="1">
      <protection hidden="1"/>
    </xf>
    <xf numFmtId="0" fontId="0" fillId="2" borderId="7" xfId="0" applyFill="1" applyBorder="1" applyProtection="1">
      <protection locked="0"/>
    </xf>
    <xf numFmtId="44" fontId="0" fillId="0" borderId="0" xfId="3" quotePrefix="1" applyFont="1" applyFill="1" applyBorder="1" applyProtection="1">
      <protection hidden="1"/>
    </xf>
    <xf numFmtId="44" fontId="0" fillId="2" borderId="4" xfId="3" quotePrefix="1" applyFont="1" applyFill="1" applyBorder="1" applyProtection="1">
      <protection locked="0"/>
    </xf>
    <xf numFmtId="44" fontId="1" fillId="2" borderId="1" xfId="3" quotePrefix="1" applyFont="1" applyFill="1" applyBorder="1" applyProtection="1">
      <protection locked="0"/>
    </xf>
    <xf numFmtId="0" fontId="11" fillId="0" borderId="0" xfId="0" applyFont="1"/>
    <xf numFmtId="44" fontId="1" fillId="2" borderId="4" xfId="0" quotePrefix="1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44" fontId="3" fillId="0" borderId="3" xfId="3" applyFont="1" applyBorder="1" applyProtection="1">
      <protection hidden="1"/>
    </xf>
    <xf numFmtId="0" fontId="5" fillId="0" borderId="0" xfId="1" applyProtection="1">
      <protection hidden="1"/>
    </xf>
    <xf numFmtId="0" fontId="5" fillId="0" borderId="0" xfId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4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Protection="1">
      <protection hidden="1"/>
    </xf>
    <xf numFmtId="41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41" fontId="1" fillId="0" borderId="2" xfId="0" applyNumberFormat="1" applyFont="1" applyBorder="1" applyProtection="1">
      <protection hidden="1"/>
    </xf>
    <xf numFmtId="0" fontId="1" fillId="0" borderId="2" xfId="0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Protection="1">
      <protection hidden="1"/>
    </xf>
    <xf numFmtId="44" fontId="4" fillId="2" borderId="15" xfId="0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2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7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164" fontId="2" fillId="0" borderId="15" xfId="0" applyNumberFormat="1" applyFont="1" applyBorder="1" applyProtection="1">
      <protection hidden="1"/>
    </xf>
    <xf numFmtId="0" fontId="1" fillId="2" borderId="15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hidden="1"/>
    </xf>
    <xf numFmtId="0" fontId="7" fillId="4" borderId="19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1" fontId="1" fillId="0" borderId="2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44" fontId="2" fillId="0" borderId="7" xfId="0" applyNumberFormat="1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7" xfId="3" applyFont="1" applyBorder="1" applyProtection="1">
      <protection hidden="1"/>
    </xf>
    <xf numFmtId="0" fontId="1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4" fontId="1" fillId="0" borderId="0" xfId="3" applyFont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4" xfId="0" applyFont="1" applyBorder="1" applyAlignment="1" applyProtection="1">
      <alignment horizontal="center"/>
      <protection hidden="1"/>
    </xf>
    <xf numFmtId="44" fontId="0" fillId="0" borderId="4" xfId="0" applyNumberFormat="1" applyBorder="1" applyProtection="1"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18" fillId="0" borderId="0" xfId="0" quotePrefix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3" fillId="2" borderId="3" xfId="3" applyFont="1" applyFill="1" applyBorder="1" applyProtection="1">
      <protection locked="0"/>
    </xf>
    <xf numFmtId="49" fontId="23" fillId="7" borderId="0" xfId="0" applyNumberFormat="1" applyFont="1" applyFill="1"/>
    <xf numFmtId="0" fontId="0" fillId="7" borderId="0" xfId="0" applyFill="1"/>
    <xf numFmtId="49" fontId="25" fillId="7" borderId="0" xfId="0" applyNumberFormat="1" applyFont="1" applyFill="1" applyAlignment="1">
      <alignment horizontal="center"/>
    </xf>
    <xf numFmtId="0" fontId="22" fillId="0" borderId="0" xfId="0" applyFont="1"/>
    <xf numFmtId="0" fontId="22" fillId="7" borderId="0" xfId="0" applyFont="1" applyFill="1" applyAlignment="1">
      <alignment horizontal="center"/>
    </xf>
    <xf numFmtId="49" fontId="22" fillId="7" borderId="19" xfId="0" applyNumberFormat="1" applyFont="1" applyFill="1" applyBorder="1" applyAlignment="1">
      <alignment horizontal="center"/>
    </xf>
    <xf numFmtId="164" fontId="22" fillId="7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22" fillId="7" borderId="0" xfId="0" applyNumberFormat="1" applyFont="1" applyFill="1" applyAlignment="1">
      <alignment horizontal="center"/>
    </xf>
    <xf numFmtId="49" fontId="22" fillId="7" borderId="19" xfId="0" applyNumberFormat="1" applyFont="1" applyFill="1" applyBorder="1"/>
    <xf numFmtId="0" fontId="23" fillId="7" borderId="0" xfId="0" applyFont="1" applyFill="1"/>
    <xf numFmtId="0" fontId="22" fillId="7" borderId="0" xfId="0" applyFont="1" applyFill="1" applyAlignment="1" applyProtection="1">
      <alignment horizontal="left"/>
      <protection locked="0"/>
    </xf>
    <xf numFmtId="0" fontId="22" fillId="7" borderId="0" xfId="0" applyFont="1" applyFill="1" applyAlignment="1" applyProtection="1">
      <alignment horizontal="center"/>
      <protection locked="0"/>
    </xf>
    <xf numFmtId="49" fontId="22" fillId="7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164" fontId="22" fillId="7" borderId="1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2" borderId="15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1" fillId="0" borderId="1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8" fontId="1" fillId="0" borderId="15" xfId="0" applyNumberFormat="1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0" fontId="6" fillId="2" borderId="15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15" fontId="6" fillId="2" borderId="15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18" fillId="0" borderId="0" xfId="0" quotePrefix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6" borderId="10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165" fontId="2" fillId="4" borderId="3" xfId="0" quotePrefix="1" applyNumberFormat="1" applyFont="1" applyFill="1" applyBorder="1" applyAlignment="1" applyProtection="1">
      <alignment horizontal="center"/>
      <protection locked="0"/>
    </xf>
    <xf numFmtId="165" fontId="1" fillId="2" borderId="3" xfId="0" applyNumberFormat="1" applyFont="1" applyFill="1" applyBorder="1" applyAlignment="1" applyProtection="1">
      <alignment horizontal="left"/>
      <protection locked="0"/>
    </xf>
    <xf numFmtId="165" fontId="0" fillId="2" borderId="3" xfId="0" quotePrefix="1" applyNumberFormat="1" applyFill="1" applyBorder="1" applyAlignment="1" applyProtection="1">
      <alignment horizontal="left"/>
      <protection locked="0"/>
    </xf>
    <xf numFmtId="165" fontId="1" fillId="2" borderId="3" xfId="0" quotePrefix="1" applyNumberFormat="1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165" fontId="0" fillId="4" borderId="1" xfId="0" quotePrefix="1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4" fontId="4" fillId="3" borderId="5" xfId="0" applyNumberFormat="1" applyFont="1" applyFill="1" applyBorder="1" applyProtection="1">
      <protection hidden="1"/>
    </xf>
    <xf numFmtId="44" fontId="4" fillId="3" borderId="4" xfId="0" applyNumberFormat="1" applyFont="1" applyFill="1" applyBorder="1" applyProtection="1">
      <protection hidden="1"/>
    </xf>
    <xf numFmtId="44" fontId="4" fillId="3" borderId="6" xfId="0" applyNumberFormat="1" applyFont="1" applyFill="1" applyBorder="1" applyProtection="1">
      <protection hidden="1"/>
    </xf>
    <xf numFmtId="0" fontId="16" fillId="0" borderId="14" xfId="0" applyFont="1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41" fontId="2" fillId="0" borderId="0" xfId="0" applyNumberFormat="1" applyFont="1" applyAlignment="1" applyProtection="1">
      <alignment horizontal="right"/>
      <protection hidden="1"/>
    </xf>
    <xf numFmtId="0" fontId="16" fillId="0" borderId="1" xfId="0" applyFont="1" applyBorder="1" applyProtection="1">
      <protection hidden="1"/>
    </xf>
    <xf numFmtId="0" fontId="16" fillId="2" borderId="4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6" fillId="2" borderId="1" xfId="0" applyFont="1" applyFill="1" applyBorder="1" applyProtection="1">
      <protection locked="0"/>
    </xf>
    <xf numFmtId="0" fontId="22" fillId="7" borderId="19" xfId="0" applyFont="1" applyFill="1" applyBorder="1" applyAlignment="1" applyProtection="1">
      <alignment horizontal="center"/>
      <protection locked="0"/>
    </xf>
    <xf numFmtId="49" fontId="24" fillId="7" borderId="19" xfId="0" applyNumberFormat="1" applyFont="1" applyFill="1" applyBorder="1" applyAlignment="1">
      <alignment horizontal="center"/>
    </xf>
    <xf numFmtId="0" fontId="24" fillId="7" borderId="19" xfId="0" applyFont="1" applyFill="1" applyBorder="1" applyAlignment="1">
      <alignment horizontal="center"/>
    </xf>
    <xf numFmtId="49" fontId="27" fillId="7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left"/>
    </xf>
    <xf numFmtId="49" fontId="22" fillId="7" borderId="19" xfId="0" applyNumberFormat="1" applyFont="1" applyFill="1" applyBorder="1" applyAlignment="1" applyProtection="1">
      <alignment horizontal="center"/>
      <protection locked="0"/>
    </xf>
    <xf numFmtId="49" fontId="22" fillId="7" borderId="19" xfId="0" applyNumberFormat="1" applyFont="1" applyFill="1" applyBorder="1" applyAlignment="1" applyProtection="1">
      <alignment horizontal="left"/>
      <protection locked="0"/>
    </xf>
    <xf numFmtId="0" fontId="22" fillId="7" borderId="19" xfId="0" applyFont="1" applyFill="1" applyBorder="1" applyAlignment="1" applyProtection="1">
      <alignment horizontal="left"/>
      <protection locked="0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358775</xdr:colOff>
      <xdr:row>4</xdr:row>
      <xdr:rowOff>22225</xdr:rowOff>
    </xdr:from>
    <xdr:to>
      <xdr:col>0</xdr:col>
      <xdr:colOff>1046480</xdr:colOff>
      <xdr:row>6</xdr:row>
      <xdr:rowOff>136525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949325"/>
          <a:ext cx="6953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EZ157"/>
  <sheetViews>
    <sheetView tabSelected="1" topLeftCell="A5" workbookViewId="0">
      <selection activeCell="R68" sqref="R68"/>
    </sheetView>
  </sheetViews>
  <sheetFormatPr defaultColWidth="8.88671875" defaultRowHeight="11.9" customHeight="1" x14ac:dyDescent="0.6"/>
  <cols>
    <col min="1" max="1" width="16.0703125" style="1" customWidth="1"/>
    <col min="2" max="2" width="3.3671875" style="1" customWidth="1"/>
    <col min="3" max="3" width="16.44140625" style="1" customWidth="1"/>
    <col min="4" max="4" width="1.88671875" style="1" customWidth="1"/>
    <col min="5" max="5" width="11.0703125" style="1" customWidth="1"/>
    <col min="6" max="6" width="1.62890625" style="1" customWidth="1"/>
    <col min="7" max="7" width="15.62890625" style="1" customWidth="1"/>
    <col min="8" max="8" width="1.62890625" style="1" customWidth="1"/>
    <col min="9" max="9" width="11.18359375" style="1" customWidth="1"/>
    <col min="10" max="10" width="3.18359375" style="1" customWidth="1"/>
    <col min="11" max="11" width="10.62890625" style="1" customWidth="1"/>
    <col min="12" max="12" width="1.62890625" style="1" customWidth="1"/>
    <col min="13" max="13" width="13.0703125" style="1" customWidth="1"/>
    <col min="14" max="14" width="1.62890625" style="1" customWidth="1"/>
    <col min="15" max="15" width="11.44140625" style="1" customWidth="1"/>
    <col min="16" max="16" width="2.18359375" style="13" customWidth="1"/>
    <col min="17" max="17" width="15.62890625" style="37" customWidth="1"/>
    <col min="18" max="18" width="8.88671875" style="37"/>
    <col min="19" max="22" width="8.88671875" style="13"/>
    <col min="23" max="24" width="8.88671875" style="20"/>
    <col min="25" max="2158" width="8.88671875" style="7"/>
    <col min="2159" max="2184" width="8.88671875" style="34"/>
    <col min="2185" max="16384" width="8.88671875" style="1"/>
  </cols>
  <sheetData>
    <row r="1" spans="1:2184" s="34" customFormat="1" ht="11.9" customHeight="1" x14ac:dyDescent="0.6">
      <c r="P1" s="37"/>
      <c r="Q1" s="37"/>
      <c r="R1" s="37"/>
      <c r="S1" s="37"/>
      <c r="T1" s="37"/>
      <c r="U1" s="37"/>
      <c r="V1" s="37"/>
      <c r="W1" s="73"/>
      <c r="X1" s="73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</row>
    <row r="2" spans="1:2184" ht="11.9" customHeight="1" x14ac:dyDescent="0.6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7"/>
    </row>
    <row r="3" spans="1:2184" ht="20.25" customHeight="1" x14ac:dyDescent="0.6">
      <c r="A3" s="166" t="s">
        <v>22</v>
      </c>
      <c r="B3" s="167"/>
      <c r="C3" s="167"/>
      <c r="D3" s="179" t="s">
        <v>21</v>
      </c>
      <c r="E3" s="180"/>
      <c r="F3" s="180"/>
      <c r="G3" s="180"/>
      <c r="H3" s="75"/>
      <c r="I3" s="183" t="s">
        <v>19</v>
      </c>
      <c r="J3" s="184"/>
      <c r="K3" s="184"/>
      <c r="L3" s="184"/>
      <c r="M3" s="184"/>
      <c r="N3" s="184"/>
      <c r="O3" s="34"/>
      <c r="P3" s="37"/>
    </row>
    <row r="4" spans="1:2184" ht="30.75" customHeight="1" thickBot="1" x14ac:dyDescent="0.75">
      <c r="A4" s="34"/>
      <c r="B4" s="34"/>
      <c r="C4" s="34"/>
      <c r="D4" s="34"/>
      <c r="E4" s="34"/>
      <c r="F4" s="34"/>
      <c r="G4" s="34"/>
      <c r="H4" s="76"/>
      <c r="I4" s="76"/>
      <c r="J4" s="76"/>
      <c r="K4" s="76"/>
      <c r="L4" s="76"/>
      <c r="M4" s="76"/>
      <c r="N4" s="34"/>
      <c r="O4" s="34"/>
      <c r="P4" s="37"/>
    </row>
    <row r="5" spans="1:2184" ht="30.15" customHeight="1" x14ac:dyDescent="1.1499999999999999">
      <c r="A5" s="34"/>
      <c r="B5" s="77"/>
      <c r="C5" s="168" t="s">
        <v>17</v>
      </c>
      <c r="D5" s="169"/>
      <c r="E5" s="169"/>
      <c r="F5" s="181" t="s">
        <v>16</v>
      </c>
      <c r="G5" s="182"/>
      <c r="H5" s="182"/>
      <c r="I5" s="182"/>
      <c r="J5" s="182"/>
      <c r="K5" s="182"/>
      <c r="L5" s="78"/>
      <c r="M5" s="79"/>
      <c r="N5" s="77"/>
      <c r="O5" s="77"/>
      <c r="P5" s="37"/>
    </row>
    <row r="6" spans="1:2184" ht="18.75" customHeight="1" thickBot="1" x14ac:dyDescent="1">
      <c r="A6" s="77"/>
      <c r="B6" s="77"/>
      <c r="C6" s="176" t="s">
        <v>171</v>
      </c>
      <c r="D6" s="177"/>
      <c r="E6" s="177"/>
      <c r="F6" s="177"/>
      <c r="G6" s="177"/>
      <c r="H6" s="177"/>
      <c r="I6" s="177"/>
      <c r="J6" s="177"/>
      <c r="K6" s="177"/>
      <c r="L6" s="177"/>
      <c r="M6" s="178"/>
      <c r="N6" s="77"/>
      <c r="O6" s="80">
        <v>2025</v>
      </c>
      <c r="P6" s="37"/>
      <c r="R6" s="60"/>
      <c r="X6" s="7"/>
    </row>
    <row r="7" spans="1:2184" ht="18.75" customHeight="1" x14ac:dyDescent="0.6">
      <c r="A7" s="77"/>
      <c r="B7" s="7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77"/>
      <c r="O7" s="77"/>
      <c r="P7" s="37"/>
    </row>
    <row r="8" spans="1:2184" ht="15" customHeight="1" x14ac:dyDescent="0.65">
      <c r="A8" s="4" t="s">
        <v>8</v>
      </c>
      <c r="B8" s="5" t="s">
        <v>7</v>
      </c>
      <c r="C8" s="174" t="s">
        <v>129</v>
      </c>
      <c r="D8" s="185"/>
      <c r="E8" s="185"/>
      <c r="F8" s="2"/>
      <c r="G8" s="2"/>
      <c r="H8" s="141" t="s">
        <v>18</v>
      </c>
      <c r="I8" s="186"/>
      <c r="J8" s="174"/>
      <c r="K8" s="175"/>
      <c r="L8" s="175"/>
      <c r="M8" s="3"/>
      <c r="N8" s="34"/>
      <c r="O8" s="34"/>
      <c r="P8" s="37"/>
    </row>
    <row r="9" spans="1:2184" ht="15" customHeight="1" x14ac:dyDescent="0.65">
      <c r="A9" s="82"/>
      <c r="B9" s="3"/>
      <c r="C9" s="3"/>
      <c r="D9" s="3"/>
      <c r="E9" s="3"/>
      <c r="F9" s="3"/>
      <c r="G9" s="83"/>
      <c r="H9" s="3"/>
      <c r="I9" s="3"/>
      <c r="J9" s="3"/>
      <c r="K9" s="3"/>
      <c r="L9" s="3"/>
      <c r="M9" s="3"/>
      <c r="N9" s="34"/>
      <c r="O9" s="84"/>
      <c r="P9" s="37"/>
    </row>
    <row r="10" spans="1:2184" ht="15" customHeight="1" x14ac:dyDescent="0.7">
      <c r="A10" s="4" t="s">
        <v>10</v>
      </c>
      <c r="B10" s="3"/>
      <c r="C10" s="173"/>
      <c r="D10" s="172"/>
      <c r="E10" s="172"/>
      <c r="F10" s="3"/>
      <c r="G10" s="3"/>
      <c r="H10" s="141" t="s">
        <v>9</v>
      </c>
      <c r="I10" s="186"/>
      <c r="J10" s="170"/>
      <c r="K10" s="170"/>
      <c r="L10" s="170"/>
      <c r="M10" s="3"/>
      <c r="N10" s="3"/>
      <c r="O10" s="3"/>
      <c r="P10" s="37"/>
    </row>
    <row r="11" spans="1:2184" ht="15" customHeight="1" x14ac:dyDescent="0.65">
      <c r="A11" s="8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7"/>
    </row>
    <row r="12" spans="1:2184" ht="15" customHeight="1" x14ac:dyDescent="0.7">
      <c r="A12" s="4" t="s">
        <v>74</v>
      </c>
      <c r="B12" s="3"/>
      <c r="C12" s="171"/>
      <c r="D12" s="172"/>
      <c r="E12" s="172"/>
      <c r="F12" s="6" t="s">
        <v>7</v>
      </c>
      <c r="G12" s="2"/>
      <c r="H12" s="141" t="s">
        <v>27</v>
      </c>
      <c r="I12" s="186"/>
      <c r="J12" s="170"/>
      <c r="K12" s="170"/>
      <c r="L12" s="170"/>
      <c r="M12" s="3"/>
      <c r="N12" s="3"/>
      <c r="O12" s="3"/>
      <c r="P12" s="37"/>
    </row>
    <row r="13" spans="1:2184" ht="14.15" customHeight="1" x14ac:dyDescent="0.6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7"/>
    </row>
    <row r="14" spans="1:2184" s="8" customFormat="1" ht="9.75" customHeight="1" x14ac:dyDescent="0.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37"/>
      <c r="Q14" s="13"/>
      <c r="R14" s="13"/>
      <c r="S14" s="13"/>
      <c r="T14" s="13"/>
      <c r="U14" s="13"/>
      <c r="V14" s="13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</row>
    <row r="15" spans="1:2184" s="8" customFormat="1" ht="18.75" customHeight="1" x14ac:dyDescent="0.6">
      <c r="A15" s="195" t="s">
        <v>147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  <c r="P15" s="37"/>
      <c r="Q15" s="13"/>
      <c r="R15" s="13"/>
      <c r="S15" s="13"/>
      <c r="T15" s="13"/>
      <c r="U15" s="13"/>
      <c r="V15" s="13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</row>
    <row r="16" spans="1:2184" s="8" customFormat="1" ht="8.25" hidden="1" customHeight="1" x14ac:dyDescent="0.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37"/>
      <c r="Q16" s="13"/>
      <c r="R16" s="13"/>
      <c r="S16" s="13"/>
      <c r="T16" s="13"/>
      <c r="U16" s="13"/>
      <c r="V16" s="13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</row>
    <row r="17" spans="1:2184" s="8" customFormat="1" ht="20.149999999999999" hidden="1" customHeight="1" x14ac:dyDescent="0.65">
      <c r="A17" s="198" t="s">
        <v>75</v>
      </c>
      <c r="B17" s="199"/>
      <c r="C17" s="199"/>
      <c r="D17" s="199"/>
      <c r="E17" s="200"/>
      <c r="F17" s="12"/>
      <c r="G17" s="5" t="s">
        <v>1</v>
      </c>
      <c r="H17" s="12"/>
      <c r="I17" s="5" t="s">
        <v>3</v>
      </c>
      <c r="J17" s="12"/>
      <c r="K17" s="12"/>
      <c r="L17" s="37"/>
      <c r="M17" s="37"/>
      <c r="N17" s="37"/>
      <c r="O17" s="37"/>
      <c r="P17" s="37"/>
      <c r="Q17" s="13"/>
      <c r="R17" s="13"/>
      <c r="S17" s="13"/>
      <c r="T17" s="13"/>
      <c r="U17" s="13"/>
      <c r="V17" s="13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</row>
    <row r="18" spans="1:2184" s="8" customFormat="1" ht="17.25" hidden="1" customHeight="1" thickBot="1" x14ac:dyDescent="0.8">
      <c r="A18" s="85" t="s">
        <v>1</v>
      </c>
      <c r="B18" s="85"/>
      <c r="C18" s="85" t="s">
        <v>76</v>
      </c>
      <c r="D18" s="85"/>
      <c r="E18" s="85"/>
      <c r="F18" s="52"/>
      <c r="G18" s="85" t="s">
        <v>2</v>
      </c>
      <c r="H18" s="52"/>
      <c r="I18" s="85" t="s">
        <v>0</v>
      </c>
      <c r="J18" s="52"/>
      <c r="K18" s="85" t="s">
        <v>4</v>
      </c>
      <c r="L18" s="37"/>
      <c r="M18" s="37"/>
      <c r="N18" s="37"/>
      <c r="O18" s="37"/>
      <c r="P18" s="37"/>
      <c r="Q18" s="13"/>
      <c r="R18" s="13"/>
      <c r="S18" s="13"/>
      <c r="T18" s="13"/>
      <c r="U18" s="13"/>
      <c r="V18" s="13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</row>
    <row r="19" spans="1:2184" s="8" customFormat="1" ht="9" hidden="1" customHeight="1" x14ac:dyDescent="0.6">
      <c r="A19" s="41"/>
      <c r="B19" s="41"/>
      <c r="C19" s="41"/>
      <c r="D19" s="41"/>
      <c r="E19" s="41"/>
      <c r="F19" s="41"/>
      <c r="G19" s="40"/>
      <c r="H19" s="41"/>
      <c r="I19" s="42"/>
      <c r="J19" s="41"/>
      <c r="K19" s="42"/>
      <c r="L19" s="37"/>
      <c r="M19" s="37"/>
      <c r="N19" s="37"/>
      <c r="O19" s="37"/>
      <c r="P19" s="37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</row>
    <row r="20" spans="1:2184" s="8" customFormat="1" ht="18" hidden="1" customHeight="1" x14ac:dyDescent="0.8">
      <c r="A20" s="86" t="s">
        <v>77</v>
      </c>
      <c r="B20" s="87"/>
      <c r="C20" s="88" t="s">
        <v>78</v>
      </c>
      <c r="D20" s="12"/>
      <c r="E20" s="5"/>
      <c r="F20" s="12"/>
      <c r="G20" s="43"/>
      <c r="H20" s="12"/>
      <c r="I20" s="44">
        <v>8</v>
      </c>
      <c r="J20" s="12"/>
      <c r="K20" s="44">
        <f>G20*I20</f>
        <v>0</v>
      </c>
      <c r="L20" s="89" t="s">
        <v>79</v>
      </c>
      <c r="M20" s="201" t="s">
        <v>80</v>
      </c>
      <c r="N20" s="201"/>
      <c r="O20" s="201"/>
      <c r="P20" s="37"/>
      <c r="Q20" s="13"/>
      <c r="R20" s="13"/>
      <c r="S20" s="13"/>
      <c r="T20" s="13"/>
      <c r="U20" s="13"/>
      <c r="V20" s="13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</row>
    <row r="21" spans="1:2184" s="8" customFormat="1" ht="9.9" hidden="1" customHeight="1" x14ac:dyDescent="0.65">
      <c r="A21" s="12"/>
      <c r="B21" s="12"/>
      <c r="C21" s="12"/>
      <c r="D21" s="12"/>
      <c r="E21" s="5"/>
      <c r="F21" s="12"/>
      <c r="G21" s="45"/>
      <c r="H21" s="12"/>
      <c r="I21" s="46"/>
      <c r="J21" s="12"/>
      <c r="K21" s="46" t="s">
        <v>7</v>
      </c>
      <c r="L21" s="37"/>
      <c r="M21" s="37"/>
      <c r="N21" s="37"/>
      <c r="O21" s="37"/>
      <c r="P21" s="37"/>
      <c r="Q21" s="13"/>
      <c r="R21" s="13"/>
      <c r="S21" s="13"/>
      <c r="T21" s="13"/>
      <c r="U21" s="13"/>
      <c r="V21" s="13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</row>
    <row r="22" spans="1:2184" s="8" customFormat="1" ht="18" hidden="1" customHeight="1" x14ac:dyDescent="0.65">
      <c r="A22" s="198" t="s">
        <v>81</v>
      </c>
      <c r="B22" s="199"/>
      <c r="C22" s="199"/>
      <c r="D22" s="199"/>
      <c r="E22" s="200"/>
      <c r="F22" s="12"/>
      <c r="G22" s="5" t="s">
        <v>1</v>
      </c>
      <c r="H22" s="12"/>
      <c r="I22" s="5" t="s">
        <v>3</v>
      </c>
      <c r="J22" s="12"/>
      <c r="K22" s="12"/>
      <c r="L22" s="37"/>
      <c r="M22" s="37"/>
      <c r="N22" s="37"/>
      <c r="O22" s="37"/>
      <c r="P22" s="37"/>
      <c r="Q22" s="13"/>
      <c r="R22" s="13"/>
      <c r="S22" s="13"/>
      <c r="T22" s="13"/>
      <c r="U22" s="13"/>
      <c r="V22" s="13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</row>
    <row r="23" spans="1:2184" s="8" customFormat="1" ht="18" hidden="1" customHeight="1" thickBot="1" x14ac:dyDescent="0.8">
      <c r="A23" s="85" t="s">
        <v>1</v>
      </c>
      <c r="B23" s="85"/>
      <c r="C23" s="85" t="s">
        <v>76</v>
      </c>
      <c r="D23" s="85"/>
      <c r="E23" s="85"/>
      <c r="F23" s="52"/>
      <c r="G23" s="85" t="s">
        <v>2</v>
      </c>
      <c r="H23" s="52"/>
      <c r="I23" s="85" t="s">
        <v>0</v>
      </c>
      <c r="J23" s="52"/>
      <c r="K23" s="85" t="s">
        <v>4</v>
      </c>
      <c r="L23" s="37"/>
      <c r="M23" s="37"/>
      <c r="N23" s="37"/>
      <c r="O23" s="37"/>
      <c r="P23" s="37"/>
      <c r="Q23" s="13"/>
      <c r="R23" s="13"/>
      <c r="S23" s="13"/>
      <c r="T23" s="13"/>
      <c r="U23" s="13"/>
      <c r="V23" s="13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</row>
    <row r="24" spans="1:2184" s="8" customFormat="1" ht="9" hidden="1" customHeight="1" x14ac:dyDescent="0.65">
      <c r="A24" s="12"/>
      <c r="B24" s="12"/>
      <c r="C24" s="12"/>
      <c r="D24" s="12"/>
      <c r="E24" s="5"/>
      <c r="F24" s="12"/>
      <c r="G24" s="5"/>
      <c r="H24" s="12"/>
      <c r="I24" s="5"/>
      <c r="J24" s="12"/>
      <c r="K24" s="5"/>
      <c r="L24" s="37"/>
      <c r="M24" s="37"/>
      <c r="N24" s="37"/>
      <c r="O24" s="37"/>
      <c r="P24" s="37"/>
      <c r="Q24" s="13"/>
      <c r="R24" s="13"/>
      <c r="S24" s="13"/>
      <c r="T24" s="13"/>
      <c r="U24" s="13"/>
      <c r="V24" s="13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</row>
    <row r="25" spans="1:2184" s="8" customFormat="1" ht="18" hidden="1" customHeight="1" x14ac:dyDescent="0.8">
      <c r="A25" s="86" t="s">
        <v>82</v>
      </c>
      <c r="B25" s="87"/>
      <c r="C25" s="88" t="s">
        <v>78</v>
      </c>
      <c r="D25" s="12"/>
      <c r="E25" s="5"/>
      <c r="F25" s="12"/>
      <c r="G25" s="43"/>
      <c r="H25" s="12"/>
      <c r="I25" s="44">
        <v>10</v>
      </c>
      <c r="J25" s="12"/>
      <c r="K25" s="44">
        <f>G25*I25</f>
        <v>0</v>
      </c>
      <c r="L25" s="89" t="s">
        <v>79</v>
      </c>
      <c r="M25" s="201" t="s">
        <v>80</v>
      </c>
      <c r="N25" s="201"/>
      <c r="O25" s="201"/>
      <c r="P25" s="37"/>
      <c r="Q25" s="13"/>
      <c r="R25" s="13"/>
      <c r="S25" s="13"/>
      <c r="T25" s="13"/>
      <c r="U25" s="13"/>
      <c r="V25" s="13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</row>
    <row r="26" spans="1:2184" s="8" customFormat="1" ht="9.9" hidden="1" customHeight="1" x14ac:dyDescent="0.65">
      <c r="A26" s="12"/>
      <c r="B26" s="12"/>
      <c r="C26" s="12"/>
      <c r="D26" s="12"/>
      <c r="E26" s="5"/>
      <c r="F26" s="12"/>
      <c r="G26" s="90"/>
      <c r="H26" s="12"/>
      <c r="I26" s="90"/>
      <c r="J26" s="12"/>
      <c r="K26" s="45"/>
      <c r="L26" s="12"/>
      <c r="M26" s="46"/>
      <c r="N26" s="12"/>
      <c r="O26" s="46"/>
      <c r="P26" s="37"/>
      <c r="Q26" s="13"/>
      <c r="R26" s="13"/>
      <c r="S26" s="13"/>
      <c r="T26" s="13"/>
      <c r="U26" s="13"/>
      <c r="V26" s="13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</row>
    <row r="27" spans="1:2184" s="8" customFormat="1" ht="18" hidden="1" customHeight="1" x14ac:dyDescent="0.65">
      <c r="A27" s="198" t="s">
        <v>83</v>
      </c>
      <c r="B27" s="199"/>
      <c r="C27" s="199"/>
      <c r="D27" s="199"/>
      <c r="E27" s="200"/>
      <c r="F27" s="12"/>
      <c r="G27" s="5" t="s">
        <v>84</v>
      </c>
      <c r="H27" s="5"/>
      <c r="I27" s="5" t="s">
        <v>85</v>
      </c>
      <c r="J27" s="12"/>
      <c r="K27" s="5" t="s">
        <v>1</v>
      </c>
      <c r="L27" s="90"/>
      <c r="M27" s="5" t="s">
        <v>3</v>
      </c>
      <c r="N27" s="90"/>
      <c r="O27" s="12"/>
      <c r="P27" s="45"/>
      <c r="Q27" s="14"/>
      <c r="R27" s="15"/>
      <c r="S27" s="13"/>
      <c r="T27" s="13"/>
      <c r="U27" s="13"/>
      <c r="V27" s="13"/>
      <c r="W27" s="20"/>
      <c r="X27" s="20"/>
      <c r="Y27" s="20"/>
      <c r="Z27" s="20"/>
      <c r="AA27" s="20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</row>
    <row r="28" spans="1:2184" s="8" customFormat="1" ht="18" hidden="1" customHeight="1" thickBot="1" x14ac:dyDescent="0.8">
      <c r="A28" s="5"/>
      <c r="B28" s="5"/>
      <c r="C28" s="5"/>
      <c r="D28" s="5"/>
      <c r="E28" s="85" t="s">
        <v>86</v>
      </c>
      <c r="F28" s="52"/>
      <c r="G28" s="85" t="s">
        <v>2</v>
      </c>
      <c r="H28" s="85"/>
      <c r="I28" s="85" t="s">
        <v>2</v>
      </c>
      <c r="J28" s="52"/>
      <c r="K28" s="85" t="s">
        <v>2</v>
      </c>
      <c r="L28" s="91"/>
      <c r="M28" s="85" t="s">
        <v>0</v>
      </c>
      <c r="N28" s="91"/>
      <c r="O28" s="85" t="s">
        <v>4</v>
      </c>
      <c r="P28" s="45"/>
      <c r="Q28" s="14"/>
      <c r="R28" s="15"/>
      <c r="S28" s="13"/>
      <c r="T28" s="13"/>
      <c r="U28" s="13"/>
      <c r="V28" s="13"/>
      <c r="W28" s="20"/>
      <c r="X28" s="20"/>
      <c r="Y28" s="20"/>
      <c r="Z28" s="20"/>
      <c r="AA28" s="20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</row>
    <row r="29" spans="1:2184" s="8" customFormat="1" ht="9.9" hidden="1" customHeight="1" x14ac:dyDescent="0.65">
      <c r="A29" s="12"/>
      <c r="B29" s="12"/>
      <c r="C29" s="12"/>
      <c r="D29" s="12"/>
      <c r="E29" s="5"/>
      <c r="F29" s="12"/>
      <c r="G29" s="12"/>
      <c r="H29" s="12"/>
      <c r="I29" s="12"/>
      <c r="J29" s="12"/>
      <c r="K29" s="45"/>
      <c r="L29" s="12"/>
      <c r="M29" s="46"/>
      <c r="N29" s="12"/>
      <c r="O29" s="46" t="s">
        <v>7</v>
      </c>
      <c r="P29" s="37"/>
      <c r="Q29" s="13"/>
      <c r="R29" s="13"/>
      <c r="S29" s="13"/>
      <c r="T29" s="13"/>
      <c r="U29" s="13"/>
      <c r="V29" s="13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</row>
    <row r="30" spans="1:2184" s="8" customFormat="1" ht="18" hidden="1" customHeight="1" x14ac:dyDescent="0.65">
      <c r="A30" s="47" t="s">
        <v>87</v>
      </c>
      <c r="B30" s="12"/>
      <c r="C30" s="47" t="s">
        <v>88</v>
      </c>
      <c r="D30" s="12"/>
      <c r="E30" s="48" t="s">
        <v>89</v>
      </c>
      <c r="F30" s="12"/>
      <c r="G30" s="43"/>
      <c r="H30" s="5"/>
      <c r="I30" s="43"/>
      <c r="J30" s="12"/>
      <c r="K30" s="49">
        <f>IF(AND(I30="",G30=""),0,IF(G30="",+I30,IF(I30="",+G30,+I30-G30+1)))</f>
        <v>0</v>
      </c>
      <c r="L30" s="12"/>
      <c r="M30" s="44">
        <v>10</v>
      </c>
      <c r="N30" s="12"/>
      <c r="O30" s="44">
        <f>IF(ISERROR(M30*K30),0,M30*K30)</f>
        <v>0</v>
      </c>
      <c r="P30" s="37"/>
      <c r="Q30" s="13"/>
      <c r="R30" s="13"/>
      <c r="S30" s="13"/>
      <c r="T30" s="13"/>
      <c r="U30" s="13"/>
      <c r="V30" s="13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</row>
    <row r="31" spans="1:2184" s="8" customFormat="1" ht="9.75" hidden="1" customHeight="1" x14ac:dyDescent="0.65">
      <c r="A31" s="12"/>
      <c r="B31" s="12"/>
      <c r="C31" s="12"/>
      <c r="D31" s="12"/>
      <c r="E31" s="5"/>
      <c r="F31" s="12"/>
      <c r="G31" s="50"/>
      <c r="H31" s="5"/>
      <c r="I31" s="50"/>
      <c r="J31" s="12"/>
      <c r="K31" s="50"/>
      <c r="L31" s="12"/>
      <c r="M31" s="46"/>
      <c r="N31" s="12"/>
      <c r="O31" s="46"/>
      <c r="P31" s="37"/>
      <c r="Q31" s="13"/>
      <c r="R31" s="13"/>
      <c r="S31" s="13"/>
      <c r="T31" s="13"/>
      <c r="U31" s="13"/>
      <c r="V31" s="13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41"/>
      <c r="CEB31" s="41"/>
      <c r="CEC31" s="41"/>
      <c r="CED31" s="41"/>
      <c r="CEE31" s="41"/>
      <c r="CEF31" s="41"/>
      <c r="CEG31" s="41"/>
      <c r="CEH31" s="41"/>
      <c r="CEI31" s="41"/>
      <c r="CEJ31" s="41"/>
      <c r="CEK31" s="41"/>
      <c r="CEL31" s="41"/>
      <c r="CEM31" s="41"/>
      <c r="CEN31" s="41"/>
      <c r="CEO31" s="41"/>
      <c r="CEP31" s="41"/>
      <c r="CEQ31" s="41"/>
      <c r="CER31" s="41"/>
      <c r="CES31" s="41"/>
      <c r="CET31" s="41"/>
      <c r="CEU31" s="41"/>
      <c r="CEV31" s="41"/>
      <c r="CEW31" s="41"/>
      <c r="CEX31" s="41"/>
      <c r="CEY31" s="41"/>
      <c r="CEZ31" s="41"/>
    </row>
    <row r="32" spans="1:2184" s="8" customFormat="1" ht="18" hidden="1" customHeight="1" x14ac:dyDescent="0.65">
      <c r="A32" s="47"/>
      <c r="B32" s="12"/>
      <c r="C32" s="47"/>
      <c r="D32" s="12"/>
      <c r="E32" s="48"/>
      <c r="F32" s="12"/>
      <c r="G32" s="43"/>
      <c r="H32" s="5"/>
      <c r="I32" s="43"/>
      <c r="J32" s="12"/>
      <c r="K32" s="49">
        <f>IF(AND(I32="",G32=""),0,IF(G32="",+I32,IF(I32="",+G32,+I32-G32+1)))</f>
        <v>0</v>
      </c>
      <c r="L32" s="12"/>
      <c r="M32" s="44">
        <v>10</v>
      </c>
      <c r="N32" s="12"/>
      <c r="O32" s="44">
        <f>IF(ISERROR(M32*K32),0,M32*K32)</f>
        <v>0</v>
      </c>
      <c r="P32" s="37"/>
      <c r="Q32" s="13"/>
      <c r="R32" s="13"/>
      <c r="S32" s="13"/>
      <c r="T32" s="13"/>
      <c r="U32" s="13"/>
      <c r="V32" s="13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41"/>
      <c r="CEB32" s="41"/>
      <c r="CEC32" s="41"/>
      <c r="CED32" s="41"/>
      <c r="CEE32" s="41"/>
      <c r="CEF32" s="41"/>
      <c r="CEG32" s="41"/>
      <c r="CEH32" s="41"/>
      <c r="CEI32" s="41"/>
      <c r="CEJ32" s="41"/>
      <c r="CEK32" s="41"/>
      <c r="CEL32" s="41"/>
      <c r="CEM32" s="41"/>
      <c r="CEN32" s="41"/>
      <c r="CEO32" s="41"/>
      <c r="CEP32" s="41"/>
      <c r="CEQ32" s="41"/>
      <c r="CER32" s="41"/>
      <c r="CES32" s="41"/>
      <c r="CET32" s="41"/>
      <c r="CEU32" s="41"/>
      <c r="CEV32" s="41"/>
      <c r="CEW32" s="41"/>
      <c r="CEX32" s="41"/>
      <c r="CEY32" s="41"/>
      <c r="CEZ32" s="41"/>
    </row>
    <row r="33" spans="1:2184" s="8" customFormat="1" ht="9.9" hidden="1" customHeight="1" x14ac:dyDescent="0.65">
      <c r="A33" s="12"/>
      <c r="B33" s="12"/>
      <c r="C33" s="12"/>
      <c r="D33" s="12"/>
      <c r="E33" s="5"/>
      <c r="F33" s="12"/>
      <c r="G33" s="5"/>
      <c r="H33" s="5"/>
      <c r="I33" s="5"/>
      <c r="J33" s="12"/>
      <c r="K33" s="50"/>
      <c r="L33" s="12"/>
      <c r="M33" s="46"/>
      <c r="N33" s="12"/>
      <c r="O33" s="46" t="s">
        <v>7</v>
      </c>
      <c r="P33" s="37"/>
      <c r="Q33" s="13"/>
      <c r="R33" s="13"/>
      <c r="S33" s="13"/>
      <c r="T33" s="13"/>
      <c r="U33" s="13"/>
      <c r="V33" s="13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41"/>
      <c r="CEB33" s="41"/>
      <c r="CEC33" s="41"/>
      <c r="CED33" s="41"/>
      <c r="CEE33" s="41"/>
      <c r="CEF33" s="41"/>
      <c r="CEG33" s="41"/>
      <c r="CEH33" s="41"/>
      <c r="CEI33" s="41"/>
      <c r="CEJ33" s="41"/>
      <c r="CEK33" s="41"/>
      <c r="CEL33" s="41"/>
      <c r="CEM33" s="41"/>
      <c r="CEN33" s="41"/>
      <c r="CEO33" s="41"/>
      <c r="CEP33" s="41"/>
      <c r="CEQ33" s="41"/>
      <c r="CER33" s="41"/>
      <c r="CES33" s="41"/>
      <c r="CET33" s="41"/>
      <c r="CEU33" s="41"/>
      <c r="CEV33" s="41"/>
      <c r="CEW33" s="41"/>
      <c r="CEX33" s="41"/>
      <c r="CEY33" s="41"/>
      <c r="CEZ33" s="41"/>
    </row>
    <row r="34" spans="1:2184" s="8" customFormat="1" ht="18" hidden="1" customHeight="1" x14ac:dyDescent="0.65">
      <c r="A34" s="47"/>
      <c r="B34" s="12"/>
      <c r="C34" s="47"/>
      <c r="D34" s="12"/>
      <c r="E34" s="48"/>
      <c r="F34" s="12"/>
      <c r="G34" s="43"/>
      <c r="H34" s="5"/>
      <c r="I34" s="43"/>
      <c r="J34" s="12"/>
      <c r="K34" s="49">
        <f>IF(AND(I34="",G34=""),0,IF(G34="",+I34,IF(I34="",+G34,+I34-G34+1)))</f>
        <v>0</v>
      </c>
      <c r="L34" s="12"/>
      <c r="M34" s="44">
        <v>10</v>
      </c>
      <c r="N34" s="12"/>
      <c r="O34" s="44">
        <f>IF(ISERROR(M34*K34),0,M34*K34)</f>
        <v>0</v>
      </c>
      <c r="P34" s="37"/>
      <c r="Q34" s="13"/>
      <c r="R34" s="13"/>
      <c r="S34" s="13"/>
      <c r="T34" s="13"/>
      <c r="U34" s="13"/>
      <c r="V34" s="13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</row>
    <row r="35" spans="1:2184" s="8" customFormat="1" ht="9.9" hidden="1" customHeight="1" x14ac:dyDescent="0.65">
      <c r="A35" s="12"/>
      <c r="B35" s="12"/>
      <c r="C35" s="12"/>
      <c r="D35" s="12"/>
      <c r="E35" s="5"/>
      <c r="F35" s="12"/>
      <c r="G35" s="5"/>
      <c r="H35" s="5"/>
      <c r="I35" s="5"/>
      <c r="J35" s="12"/>
      <c r="K35" s="50"/>
      <c r="L35" s="12"/>
      <c r="M35" s="46"/>
      <c r="N35" s="12"/>
      <c r="O35" s="46" t="s">
        <v>7</v>
      </c>
      <c r="P35" s="37"/>
      <c r="Q35" s="13"/>
      <c r="R35" s="13"/>
      <c r="S35" s="13"/>
      <c r="T35" s="13"/>
      <c r="U35" s="13"/>
      <c r="V35" s="13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41"/>
      <c r="CEB35" s="41"/>
      <c r="CEC35" s="41"/>
      <c r="CED35" s="41"/>
      <c r="CEE35" s="41"/>
      <c r="CEF35" s="41"/>
      <c r="CEG35" s="41"/>
      <c r="CEH35" s="41"/>
      <c r="CEI35" s="41"/>
      <c r="CEJ35" s="41"/>
      <c r="CEK35" s="41"/>
      <c r="CEL35" s="41"/>
      <c r="CEM35" s="41"/>
      <c r="CEN35" s="41"/>
      <c r="CEO35" s="41"/>
      <c r="CEP35" s="41"/>
      <c r="CEQ35" s="41"/>
      <c r="CER35" s="41"/>
      <c r="CES35" s="41"/>
      <c r="CET35" s="41"/>
      <c r="CEU35" s="41"/>
      <c r="CEV35" s="41"/>
      <c r="CEW35" s="41"/>
      <c r="CEX35" s="41"/>
      <c r="CEY35" s="41"/>
      <c r="CEZ35" s="41"/>
    </row>
    <row r="36" spans="1:2184" s="8" customFormat="1" ht="18" hidden="1" customHeight="1" x14ac:dyDescent="0.65">
      <c r="A36" s="47"/>
      <c r="B36" s="12"/>
      <c r="C36" s="47"/>
      <c r="D36" s="12"/>
      <c r="E36" s="48"/>
      <c r="F36" s="12"/>
      <c r="G36" s="43"/>
      <c r="H36" s="5"/>
      <c r="I36" s="43"/>
      <c r="J36" s="12"/>
      <c r="K36" s="49">
        <f>IF(AND(I36="",G36=""),0,IF(G36="",+I36,IF(I36="",+G36,+I36-G36+1)))</f>
        <v>0</v>
      </c>
      <c r="L36" s="12"/>
      <c r="M36" s="44">
        <v>10</v>
      </c>
      <c r="N36" s="12"/>
      <c r="O36" s="44">
        <f>IF(ISERROR(M36*K36),0,M36*K36)</f>
        <v>0</v>
      </c>
      <c r="P36" s="37"/>
      <c r="Q36" s="13"/>
      <c r="R36" s="13"/>
      <c r="S36" s="13"/>
      <c r="T36" s="13"/>
      <c r="U36" s="13"/>
      <c r="V36" s="13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</row>
    <row r="37" spans="1:2184" s="8" customFormat="1" ht="9.9" hidden="1" customHeight="1" x14ac:dyDescent="0.65">
      <c r="A37" s="12"/>
      <c r="B37" s="12"/>
      <c r="C37" s="12"/>
      <c r="D37" s="12"/>
      <c r="E37" s="5"/>
      <c r="F37" s="12"/>
      <c r="G37" s="5"/>
      <c r="H37" s="5"/>
      <c r="I37" s="5"/>
      <c r="J37" s="12"/>
      <c r="K37" s="50"/>
      <c r="L37" s="12"/>
      <c r="M37" s="46"/>
      <c r="N37" s="12"/>
      <c r="O37" s="46" t="s">
        <v>7</v>
      </c>
      <c r="P37" s="37"/>
      <c r="Q37" s="13"/>
      <c r="R37" s="13"/>
      <c r="S37" s="13"/>
      <c r="T37" s="13"/>
      <c r="U37" s="13"/>
      <c r="V37" s="13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</row>
    <row r="38" spans="1:2184" s="8" customFormat="1" ht="18" hidden="1" customHeight="1" x14ac:dyDescent="0.65">
      <c r="A38" s="47"/>
      <c r="B38" s="12"/>
      <c r="C38" s="47"/>
      <c r="D38" s="12"/>
      <c r="E38" s="48"/>
      <c r="F38" s="12"/>
      <c r="G38" s="43"/>
      <c r="H38" s="5"/>
      <c r="I38" s="43"/>
      <c r="J38" s="12"/>
      <c r="K38" s="49">
        <f>IF(AND(I38="",G38=""),0,IF(G38="",+I38,IF(I38="",+G38,+I38-G38+1)))</f>
        <v>0</v>
      </c>
      <c r="L38" s="12"/>
      <c r="M38" s="44">
        <v>10</v>
      </c>
      <c r="N38" s="12"/>
      <c r="O38" s="44">
        <f>IF(ISERROR(M38*K38),0,M38*K38)</f>
        <v>0</v>
      </c>
      <c r="P38" s="37"/>
      <c r="Q38" s="13"/>
      <c r="R38" s="13"/>
      <c r="S38" s="13"/>
      <c r="T38" s="13"/>
      <c r="U38" s="13"/>
      <c r="V38" s="13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</row>
    <row r="39" spans="1:2184" s="8" customFormat="1" ht="9.9" hidden="1" customHeight="1" x14ac:dyDescent="0.65">
      <c r="A39" s="12"/>
      <c r="B39" s="12"/>
      <c r="C39" s="12"/>
      <c r="D39" s="12"/>
      <c r="E39" s="5"/>
      <c r="F39" s="12"/>
      <c r="G39" s="50"/>
      <c r="H39" s="5"/>
      <c r="I39" s="50"/>
      <c r="J39" s="12"/>
      <c r="K39" s="50"/>
      <c r="L39" s="12"/>
      <c r="M39" s="46"/>
      <c r="N39" s="12"/>
      <c r="O39" s="46"/>
      <c r="P39" s="37"/>
      <c r="Q39" s="13"/>
      <c r="R39" s="13"/>
      <c r="S39" s="13"/>
      <c r="T39" s="13"/>
      <c r="U39" s="13"/>
      <c r="V39" s="13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</row>
    <row r="40" spans="1:2184" s="8" customFormat="1" ht="18" hidden="1" customHeight="1" x14ac:dyDescent="0.65">
      <c r="A40" s="47"/>
      <c r="B40" s="12"/>
      <c r="C40" s="47"/>
      <c r="D40" s="12"/>
      <c r="E40" s="48"/>
      <c r="F40" s="12"/>
      <c r="G40" s="43"/>
      <c r="H40" s="5"/>
      <c r="I40" s="43"/>
      <c r="J40" s="12"/>
      <c r="K40" s="49">
        <f>IF(AND(I40="",G40=""),0,IF(G40="",+I40,IF(I40="",+G40,+I40-G40+1)))</f>
        <v>0</v>
      </c>
      <c r="L40" s="12"/>
      <c r="M40" s="44">
        <v>10</v>
      </c>
      <c r="N40" s="12"/>
      <c r="O40" s="44">
        <f>IF(ISERROR(M40*K40),0,M40*K40)</f>
        <v>0</v>
      </c>
      <c r="P40" s="37"/>
      <c r="Q40" s="13"/>
      <c r="R40" s="13"/>
      <c r="S40" s="13"/>
      <c r="T40" s="13"/>
      <c r="U40" s="13"/>
      <c r="V40" s="13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</row>
    <row r="41" spans="1:2184" s="8" customFormat="1" ht="9.9" hidden="1" customHeight="1" x14ac:dyDescent="0.65">
      <c r="A41" s="12"/>
      <c r="B41" s="12"/>
      <c r="C41" s="12"/>
      <c r="D41" s="12"/>
      <c r="E41" s="5"/>
      <c r="F41" s="12"/>
      <c r="G41" s="5"/>
      <c r="H41" s="5"/>
      <c r="I41" s="5"/>
      <c r="J41" s="12"/>
      <c r="K41" s="50"/>
      <c r="L41" s="12"/>
      <c r="M41" s="46"/>
      <c r="N41" s="12"/>
      <c r="O41" s="46" t="s">
        <v>7</v>
      </c>
      <c r="P41" s="37"/>
      <c r="Q41" s="13"/>
      <c r="R41" s="13"/>
      <c r="S41" s="13"/>
      <c r="T41" s="13"/>
      <c r="U41" s="13"/>
      <c r="V41" s="13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</row>
    <row r="42" spans="1:2184" s="8" customFormat="1" ht="18" hidden="1" customHeight="1" x14ac:dyDescent="0.65">
      <c r="A42" s="47"/>
      <c r="B42" s="12"/>
      <c r="C42" s="47"/>
      <c r="D42" s="12"/>
      <c r="E42" s="48"/>
      <c r="F42" s="12"/>
      <c r="G42" s="43"/>
      <c r="H42" s="5"/>
      <c r="I42" s="43"/>
      <c r="J42" s="12"/>
      <c r="K42" s="49">
        <f>IF(AND(I42="",G42=""),0,IF(G42="",+I42,IF(I42="",+G42,+I42-G42+1)))</f>
        <v>0</v>
      </c>
      <c r="L42" s="12"/>
      <c r="M42" s="44">
        <v>10</v>
      </c>
      <c r="N42" s="12"/>
      <c r="O42" s="44">
        <f>IF(ISERROR(M42*K42),0,M42*K42)</f>
        <v>0</v>
      </c>
      <c r="P42" s="37"/>
      <c r="Q42" s="13"/>
      <c r="R42" s="13"/>
      <c r="S42" s="13"/>
      <c r="T42" s="13"/>
      <c r="U42" s="13"/>
      <c r="V42" s="13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41"/>
      <c r="CEB42" s="41"/>
      <c r="CEC42" s="41"/>
      <c r="CED42" s="41"/>
      <c r="CEE42" s="41"/>
      <c r="CEF42" s="41"/>
      <c r="CEG42" s="41"/>
      <c r="CEH42" s="41"/>
      <c r="CEI42" s="41"/>
      <c r="CEJ42" s="41"/>
      <c r="CEK42" s="41"/>
      <c r="CEL42" s="41"/>
      <c r="CEM42" s="41"/>
      <c r="CEN42" s="41"/>
      <c r="CEO42" s="41"/>
      <c r="CEP42" s="41"/>
      <c r="CEQ42" s="41"/>
      <c r="CER42" s="41"/>
      <c r="CES42" s="41"/>
      <c r="CET42" s="41"/>
      <c r="CEU42" s="41"/>
      <c r="CEV42" s="41"/>
      <c r="CEW42" s="41"/>
      <c r="CEX42" s="41"/>
      <c r="CEY42" s="41"/>
      <c r="CEZ42" s="41"/>
    </row>
    <row r="43" spans="1:2184" s="8" customFormat="1" ht="9.9" hidden="1" customHeight="1" x14ac:dyDescent="0.65">
      <c r="A43" s="12"/>
      <c r="B43" s="12"/>
      <c r="C43" s="12"/>
      <c r="D43" s="12"/>
      <c r="E43" s="5"/>
      <c r="F43" s="12"/>
      <c r="G43" s="90"/>
      <c r="H43" s="12"/>
      <c r="I43" s="90"/>
      <c r="J43" s="12"/>
      <c r="K43" s="45"/>
      <c r="L43" s="12"/>
      <c r="M43" s="46"/>
      <c r="N43" s="12"/>
      <c r="O43" s="46"/>
      <c r="P43" s="37"/>
      <c r="Q43" s="13"/>
      <c r="R43" s="13"/>
      <c r="S43" s="13"/>
      <c r="T43" s="13"/>
      <c r="U43" s="13"/>
      <c r="V43" s="13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41"/>
      <c r="CEB43" s="41"/>
      <c r="CEC43" s="41"/>
      <c r="CED43" s="41"/>
      <c r="CEE43" s="41"/>
      <c r="CEF43" s="41"/>
      <c r="CEG43" s="41"/>
      <c r="CEH43" s="41"/>
      <c r="CEI43" s="41"/>
      <c r="CEJ43" s="41"/>
      <c r="CEK43" s="41"/>
      <c r="CEL43" s="41"/>
      <c r="CEM43" s="41"/>
      <c r="CEN43" s="41"/>
      <c r="CEO43" s="41"/>
      <c r="CEP43" s="41"/>
      <c r="CEQ43" s="41"/>
      <c r="CER43" s="41"/>
      <c r="CES43" s="41"/>
      <c r="CET43" s="41"/>
      <c r="CEU43" s="41"/>
      <c r="CEV43" s="41"/>
      <c r="CEW43" s="41"/>
      <c r="CEX43" s="41"/>
      <c r="CEY43" s="41"/>
      <c r="CEZ43" s="41"/>
    </row>
    <row r="44" spans="1:2184" s="8" customFormat="1" ht="18" hidden="1" customHeight="1" x14ac:dyDescent="0.65">
      <c r="A44" s="12"/>
      <c r="B44" s="12"/>
      <c r="C44" s="12"/>
      <c r="D44" s="12"/>
      <c r="E44" s="5"/>
      <c r="F44" s="12"/>
      <c r="G44" s="141" t="s">
        <v>90</v>
      </c>
      <c r="H44" s="141"/>
      <c r="I44" s="141"/>
      <c r="J44" s="12"/>
      <c r="K44" s="49">
        <f>SUM(K30:K42)</f>
        <v>0</v>
      </c>
      <c r="L44" s="12"/>
      <c r="M44" s="46"/>
      <c r="N44" s="12"/>
      <c r="O44" s="46"/>
      <c r="P44" s="37"/>
      <c r="Q44" s="13"/>
      <c r="R44" s="13"/>
      <c r="S44" s="13"/>
      <c r="T44" s="13"/>
      <c r="U44" s="13"/>
      <c r="V44" s="13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41"/>
      <c r="CEB44" s="41"/>
      <c r="CEC44" s="41"/>
      <c r="CED44" s="41"/>
      <c r="CEE44" s="41"/>
      <c r="CEF44" s="41"/>
      <c r="CEG44" s="41"/>
      <c r="CEH44" s="41"/>
      <c r="CEI44" s="41"/>
      <c r="CEJ44" s="41"/>
      <c r="CEK44" s="41"/>
      <c r="CEL44" s="41"/>
      <c r="CEM44" s="41"/>
      <c r="CEN44" s="41"/>
      <c r="CEO44" s="41"/>
      <c r="CEP44" s="41"/>
      <c r="CEQ44" s="41"/>
      <c r="CER44" s="41"/>
      <c r="CES44" s="41"/>
      <c r="CET44" s="41"/>
      <c r="CEU44" s="41"/>
      <c r="CEV44" s="41"/>
      <c r="CEW44" s="41"/>
      <c r="CEX44" s="41"/>
      <c r="CEY44" s="41"/>
      <c r="CEZ44" s="41"/>
    </row>
    <row r="45" spans="1:2184" s="8" customFormat="1" ht="8.25" hidden="1" customHeight="1" thickBot="1" x14ac:dyDescent="0.8">
      <c r="A45" s="52"/>
      <c r="B45" s="52"/>
      <c r="C45" s="52"/>
      <c r="D45" s="58"/>
      <c r="E45" s="52"/>
      <c r="F45" s="52"/>
      <c r="G45" s="52"/>
      <c r="H45" s="52"/>
      <c r="I45" s="52"/>
      <c r="J45" s="52"/>
      <c r="K45" s="51"/>
      <c r="L45" s="52"/>
      <c r="M45" s="53"/>
      <c r="N45" s="52"/>
      <c r="O45" s="53"/>
      <c r="P45" s="37"/>
      <c r="Q45" s="13"/>
      <c r="R45" s="13"/>
      <c r="S45" s="13"/>
      <c r="T45" s="13"/>
      <c r="U45" s="13"/>
      <c r="V45" s="13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41"/>
      <c r="CEB45" s="41"/>
      <c r="CEC45" s="41"/>
      <c r="CED45" s="41"/>
      <c r="CEE45" s="41"/>
      <c r="CEF45" s="41"/>
      <c r="CEG45" s="41"/>
      <c r="CEH45" s="41"/>
      <c r="CEI45" s="41"/>
      <c r="CEJ45" s="41"/>
      <c r="CEK45" s="41"/>
      <c r="CEL45" s="41"/>
      <c r="CEM45" s="41"/>
      <c r="CEN45" s="41"/>
      <c r="CEO45" s="41"/>
      <c r="CEP45" s="41"/>
      <c r="CEQ45" s="41"/>
      <c r="CER45" s="41"/>
      <c r="CES45" s="41"/>
      <c r="CET45" s="41"/>
      <c r="CEU45" s="41"/>
      <c r="CEV45" s="41"/>
      <c r="CEW45" s="41"/>
      <c r="CEX45" s="41"/>
      <c r="CEY45" s="41"/>
      <c r="CEZ45" s="41"/>
    </row>
    <row r="46" spans="1:2184" s="8" customFormat="1" ht="15.75" hidden="1" customHeight="1" x14ac:dyDescent="0.65">
      <c r="A46" s="12"/>
      <c r="B46" s="12"/>
      <c r="C46" s="12"/>
      <c r="D46" s="41"/>
      <c r="E46" s="5"/>
      <c r="F46" s="12"/>
      <c r="G46" s="12"/>
      <c r="H46" s="12"/>
      <c r="I46" s="12"/>
      <c r="J46" s="12"/>
      <c r="K46" s="45"/>
      <c r="L46" s="12"/>
      <c r="M46" s="46"/>
      <c r="N46" s="12"/>
      <c r="O46" s="46"/>
      <c r="P46" s="37"/>
      <c r="Q46" s="13"/>
      <c r="R46" s="13"/>
      <c r="S46" s="13"/>
      <c r="T46" s="13"/>
      <c r="U46" s="13"/>
      <c r="V46" s="13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41"/>
      <c r="CEB46" s="41"/>
      <c r="CEC46" s="41"/>
      <c r="CED46" s="41"/>
      <c r="CEE46" s="41"/>
      <c r="CEF46" s="41"/>
      <c r="CEG46" s="41"/>
      <c r="CEH46" s="41"/>
      <c r="CEI46" s="41"/>
      <c r="CEJ46" s="41"/>
      <c r="CEK46" s="41"/>
      <c r="CEL46" s="41"/>
      <c r="CEM46" s="41"/>
      <c r="CEN46" s="41"/>
      <c r="CEO46" s="41"/>
      <c r="CEP46" s="41"/>
      <c r="CEQ46" s="41"/>
      <c r="CER46" s="41"/>
      <c r="CES46" s="41"/>
      <c r="CET46" s="41"/>
      <c r="CEU46" s="41"/>
      <c r="CEV46" s="41"/>
      <c r="CEW46" s="41"/>
      <c r="CEX46" s="41"/>
      <c r="CEY46" s="41"/>
      <c r="CEZ46" s="41"/>
    </row>
    <row r="47" spans="1:2184" s="8" customFormat="1" ht="9.75" hidden="1" customHeight="1" x14ac:dyDescent="0.7">
      <c r="A47" s="12"/>
      <c r="B47" s="12"/>
      <c r="C47" s="12"/>
      <c r="D47" s="41"/>
      <c r="E47" s="12"/>
      <c r="F47" s="12"/>
      <c r="G47" s="12"/>
      <c r="H47" s="12"/>
      <c r="I47" s="12"/>
      <c r="J47" s="92"/>
      <c r="K47" s="45"/>
      <c r="L47" s="12"/>
      <c r="M47" s="41"/>
      <c r="N47" s="12"/>
      <c r="O47" s="46"/>
      <c r="P47" s="37"/>
      <c r="Q47" s="13"/>
      <c r="R47" s="13"/>
      <c r="S47" s="13"/>
      <c r="T47" s="13"/>
      <c r="U47" s="13"/>
      <c r="V47" s="13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41"/>
      <c r="CEB47" s="41"/>
      <c r="CEC47" s="41"/>
      <c r="CED47" s="41"/>
      <c r="CEE47" s="41"/>
      <c r="CEF47" s="41"/>
      <c r="CEG47" s="41"/>
      <c r="CEH47" s="41"/>
      <c r="CEI47" s="41"/>
      <c r="CEJ47" s="41"/>
      <c r="CEK47" s="41"/>
      <c r="CEL47" s="41"/>
      <c r="CEM47" s="41"/>
      <c r="CEN47" s="41"/>
      <c r="CEO47" s="41"/>
      <c r="CEP47" s="41"/>
      <c r="CEQ47" s="41"/>
      <c r="CER47" s="41"/>
      <c r="CES47" s="41"/>
      <c r="CET47" s="41"/>
      <c r="CEU47" s="41"/>
      <c r="CEV47" s="41"/>
      <c r="CEW47" s="41"/>
      <c r="CEX47" s="41"/>
      <c r="CEY47" s="41"/>
      <c r="CEZ47" s="41"/>
    </row>
    <row r="48" spans="1:2184" s="8" customFormat="1" ht="18" hidden="1" customHeight="1" x14ac:dyDescent="0.7">
      <c r="A48" s="41"/>
      <c r="B48" s="4" t="s">
        <v>91</v>
      </c>
      <c r="C48" s="67"/>
      <c r="D48" s="41"/>
      <c r="E48" s="12"/>
      <c r="F48" s="12"/>
      <c r="G48" s="12"/>
      <c r="H48" s="12"/>
      <c r="I48" s="12"/>
      <c r="J48" s="92"/>
      <c r="K48" s="202" t="s">
        <v>92</v>
      </c>
      <c r="L48" s="202"/>
      <c r="M48" s="202"/>
      <c r="N48" s="54" t="s">
        <v>93</v>
      </c>
      <c r="O48" s="66">
        <f>SUM(O30:O42)</f>
        <v>0</v>
      </c>
      <c r="P48" s="37"/>
      <c r="Q48" s="13"/>
      <c r="R48" s="13"/>
      <c r="S48" s="13"/>
      <c r="T48" s="13"/>
      <c r="U48" s="13"/>
      <c r="V48" s="13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41"/>
      <c r="CEB48" s="41"/>
      <c r="CEC48" s="41"/>
      <c r="CED48" s="41"/>
      <c r="CEE48" s="41"/>
      <c r="CEF48" s="41"/>
      <c r="CEG48" s="41"/>
      <c r="CEH48" s="41"/>
      <c r="CEI48" s="41"/>
      <c r="CEJ48" s="41"/>
      <c r="CEK48" s="41"/>
      <c r="CEL48" s="41"/>
      <c r="CEM48" s="41"/>
      <c r="CEN48" s="41"/>
      <c r="CEO48" s="41"/>
      <c r="CEP48" s="41"/>
      <c r="CEQ48" s="41"/>
      <c r="CER48" s="41"/>
      <c r="CES48" s="41"/>
      <c r="CET48" s="41"/>
      <c r="CEU48" s="41"/>
      <c r="CEV48" s="41"/>
      <c r="CEW48" s="41"/>
      <c r="CEX48" s="41"/>
      <c r="CEY48" s="41"/>
      <c r="CEZ48" s="41"/>
    </row>
    <row r="49" spans="1:2184" s="8" customFormat="1" ht="9" hidden="1" customHeight="1" x14ac:dyDescent="0.8">
      <c r="A49" s="41"/>
      <c r="B49" s="4"/>
      <c r="C49" s="93"/>
      <c r="D49" s="41"/>
      <c r="E49" s="12"/>
      <c r="F49" s="12"/>
      <c r="G49" s="12"/>
      <c r="H49" s="12"/>
      <c r="I49" s="12"/>
      <c r="J49" s="92"/>
      <c r="K49" s="45"/>
      <c r="L49" s="12"/>
      <c r="M49" s="41"/>
      <c r="N49" s="54"/>
      <c r="O49" s="55"/>
      <c r="P49" s="37"/>
      <c r="Q49" s="13"/>
      <c r="R49" s="13"/>
      <c r="S49" s="13"/>
      <c r="T49" s="13"/>
      <c r="U49" s="13"/>
      <c r="V49" s="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41"/>
      <c r="CEB49" s="41"/>
      <c r="CEC49" s="41"/>
      <c r="CED49" s="41"/>
      <c r="CEE49" s="41"/>
      <c r="CEF49" s="41"/>
      <c r="CEG49" s="41"/>
      <c r="CEH49" s="41"/>
      <c r="CEI49" s="41"/>
      <c r="CEJ49" s="41"/>
      <c r="CEK49" s="41"/>
      <c r="CEL49" s="41"/>
      <c r="CEM49" s="41"/>
      <c r="CEN49" s="41"/>
      <c r="CEO49" s="41"/>
      <c r="CEP49" s="41"/>
      <c r="CEQ49" s="41"/>
      <c r="CER49" s="41"/>
      <c r="CES49" s="41"/>
      <c r="CET49" s="41"/>
      <c r="CEU49" s="41"/>
      <c r="CEV49" s="41"/>
      <c r="CEW49" s="41"/>
      <c r="CEX49" s="41"/>
      <c r="CEY49" s="41"/>
      <c r="CEZ49" s="41"/>
    </row>
    <row r="50" spans="1:2184" s="8" customFormat="1" ht="18" hidden="1" customHeight="1" x14ac:dyDescent="0.8">
      <c r="A50" s="41"/>
      <c r="B50" s="4"/>
      <c r="C50" s="93"/>
      <c r="D50" s="41"/>
      <c r="E50" s="12"/>
      <c r="F50" s="12"/>
      <c r="G50" s="12"/>
      <c r="H50" s="12"/>
      <c r="I50" s="12"/>
      <c r="J50" s="92"/>
      <c r="K50" s="141" t="s">
        <v>94</v>
      </c>
      <c r="L50" s="141"/>
      <c r="M50" s="141"/>
      <c r="N50" s="54" t="s">
        <v>93</v>
      </c>
      <c r="O50" s="56">
        <v>0</v>
      </c>
      <c r="P50" s="37"/>
      <c r="Q50" s="13"/>
      <c r="R50" s="13"/>
      <c r="S50" s="13"/>
      <c r="T50" s="13"/>
      <c r="U50" s="13"/>
      <c r="V50" s="13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41"/>
      <c r="CEB50" s="41"/>
      <c r="CEC50" s="41"/>
      <c r="CED50" s="41"/>
      <c r="CEE50" s="41"/>
      <c r="CEF50" s="41"/>
      <c r="CEG50" s="41"/>
      <c r="CEH50" s="41"/>
      <c r="CEI50" s="41"/>
      <c r="CEJ50" s="41"/>
      <c r="CEK50" s="41"/>
      <c r="CEL50" s="41"/>
      <c r="CEM50" s="41"/>
      <c r="CEN50" s="41"/>
      <c r="CEO50" s="41"/>
      <c r="CEP50" s="41"/>
      <c r="CEQ50" s="41"/>
      <c r="CER50" s="41"/>
      <c r="CES50" s="41"/>
      <c r="CET50" s="41"/>
      <c r="CEU50" s="41"/>
      <c r="CEV50" s="41"/>
      <c r="CEW50" s="41"/>
      <c r="CEX50" s="41"/>
      <c r="CEY50" s="41"/>
      <c r="CEZ50" s="41"/>
    </row>
    <row r="51" spans="1:2184" s="8" customFormat="1" ht="9.75" hidden="1" customHeight="1" thickBot="1" x14ac:dyDescent="0.75">
      <c r="A51" s="58"/>
      <c r="B51" s="58"/>
      <c r="C51" s="58"/>
      <c r="D51" s="58"/>
      <c r="E51" s="94"/>
      <c r="F51" s="58"/>
      <c r="G51" s="58"/>
      <c r="H51" s="58"/>
      <c r="I51" s="58"/>
      <c r="J51" s="58"/>
      <c r="K51" s="57"/>
      <c r="L51" s="58"/>
      <c r="M51" s="59"/>
      <c r="N51" s="58"/>
      <c r="O51" s="59"/>
      <c r="P51" s="37"/>
      <c r="Q51" s="13"/>
      <c r="R51" s="13"/>
      <c r="S51" s="13"/>
      <c r="T51" s="13"/>
      <c r="U51" s="13"/>
      <c r="V51" s="13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41"/>
      <c r="CEB51" s="41"/>
      <c r="CEC51" s="41"/>
      <c r="CED51" s="41"/>
      <c r="CEE51" s="41"/>
      <c r="CEF51" s="41"/>
      <c r="CEG51" s="41"/>
      <c r="CEH51" s="41"/>
      <c r="CEI51" s="41"/>
      <c r="CEJ51" s="41"/>
      <c r="CEK51" s="41"/>
      <c r="CEL51" s="41"/>
      <c r="CEM51" s="41"/>
      <c r="CEN51" s="41"/>
      <c r="CEO51" s="41"/>
      <c r="CEP51" s="41"/>
      <c r="CEQ51" s="41"/>
      <c r="CER51" s="41"/>
      <c r="CES51" s="41"/>
      <c r="CET51" s="41"/>
      <c r="CEU51" s="41"/>
      <c r="CEV51" s="41"/>
      <c r="CEW51" s="41"/>
      <c r="CEX51" s="41"/>
      <c r="CEY51" s="41"/>
      <c r="CEZ51" s="41"/>
    </row>
    <row r="52" spans="1:2184" ht="15" customHeight="1" x14ac:dyDescent="0.6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7"/>
    </row>
    <row r="53" spans="1:2184" customFormat="1" ht="18" x14ac:dyDescent="0.8">
      <c r="A53" s="188" t="s">
        <v>29</v>
      </c>
      <c r="B53" s="189"/>
      <c r="C53" s="189"/>
      <c r="D53" s="189"/>
      <c r="E53" s="190"/>
      <c r="F53" s="3"/>
      <c r="G53" s="95">
        <f>SUM(E54:E66)</f>
        <v>0</v>
      </c>
      <c r="H53" s="96"/>
      <c r="I53" s="191" t="s">
        <v>30</v>
      </c>
      <c r="J53" s="192"/>
      <c r="K53" s="192"/>
      <c r="L53" s="192"/>
      <c r="M53" s="193"/>
      <c r="N53" s="96"/>
      <c r="O53" s="97">
        <f>SUM(M54:M73)</f>
        <v>0</v>
      </c>
      <c r="P53" s="61" t="s">
        <v>69</v>
      </c>
      <c r="Q53" s="164" t="str">
        <f>+$M$111</f>
        <v/>
      </c>
      <c r="R53" s="165"/>
      <c r="S53" s="14"/>
      <c r="T53" s="14"/>
      <c r="U53" s="14"/>
      <c r="V53" s="14"/>
      <c r="W53" s="26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</row>
    <row r="54" spans="1:2184" customFormat="1" ht="15.25" x14ac:dyDescent="0.65">
      <c r="A54" s="194" t="s">
        <v>31</v>
      </c>
      <c r="B54" s="194"/>
      <c r="C54" s="194"/>
      <c r="D54" s="3"/>
      <c r="E54" s="27"/>
      <c r="F54" s="3"/>
      <c r="G54" s="3"/>
      <c r="H54" s="3"/>
      <c r="I54" s="98" t="s">
        <v>32</v>
      </c>
      <c r="J54" s="99"/>
      <c r="K54" s="99"/>
      <c r="L54" s="99"/>
      <c r="M54" s="27"/>
      <c r="N54" s="3"/>
      <c r="O54" s="3"/>
      <c r="P54" s="61"/>
      <c r="Q54" s="165"/>
      <c r="R54" s="165"/>
      <c r="S54" s="14"/>
      <c r="T54" s="14"/>
      <c r="U54" s="14"/>
      <c r="V54" s="14"/>
      <c r="W54" s="26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</row>
    <row r="55" spans="1:2184" customFormat="1" ht="15.25" x14ac:dyDescent="0.65">
      <c r="A55" s="187" t="s">
        <v>33</v>
      </c>
      <c r="B55" s="187"/>
      <c r="C55" s="187"/>
      <c r="D55" s="3"/>
      <c r="E55" s="27"/>
      <c r="F55" s="3"/>
      <c r="G55" s="3"/>
      <c r="H55" s="3"/>
      <c r="I55" s="98" t="s">
        <v>34</v>
      </c>
      <c r="J55" s="99"/>
      <c r="K55" s="99"/>
      <c r="L55" s="99"/>
      <c r="M55" s="27"/>
      <c r="N55" s="3"/>
      <c r="O55" s="3"/>
      <c r="P55" s="61"/>
      <c r="Q55" s="165"/>
      <c r="R55" s="165"/>
      <c r="S55" s="14"/>
      <c r="T55" s="14"/>
      <c r="U55" s="14"/>
      <c r="V55" s="14"/>
      <c r="W55" s="26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</row>
    <row r="56" spans="1:2184" customFormat="1" ht="15.25" x14ac:dyDescent="0.65">
      <c r="A56" s="187" t="s">
        <v>35</v>
      </c>
      <c r="B56" s="187"/>
      <c r="C56" s="187"/>
      <c r="D56" s="3"/>
      <c r="E56" s="27"/>
      <c r="F56" s="3"/>
      <c r="G56" s="3"/>
      <c r="H56" s="3"/>
      <c r="I56" s="98" t="s">
        <v>36</v>
      </c>
      <c r="J56" s="3"/>
      <c r="K56" s="3"/>
      <c r="L56" s="3"/>
      <c r="M56" s="27"/>
      <c r="N56" s="3"/>
      <c r="O56" s="3"/>
      <c r="P56" s="61"/>
      <c r="Q56" s="165"/>
      <c r="R56" s="165"/>
      <c r="S56" s="14"/>
      <c r="T56" s="14"/>
      <c r="U56" s="14"/>
      <c r="V56" s="14"/>
      <c r="W56" s="26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</row>
    <row r="57" spans="1:2184" customFormat="1" ht="15.25" x14ac:dyDescent="0.65">
      <c r="A57" s="187" t="s">
        <v>37</v>
      </c>
      <c r="B57" s="187"/>
      <c r="C57" s="187"/>
      <c r="D57" s="3"/>
      <c r="E57" s="27"/>
      <c r="F57" s="3"/>
      <c r="G57" s="3"/>
      <c r="H57" s="3"/>
      <c r="I57" s="98" t="s">
        <v>38</v>
      </c>
      <c r="J57" s="3"/>
      <c r="K57" s="3"/>
      <c r="L57" s="3"/>
      <c r="M57" s="27"/>
      <c r="N57" s="3"/>
      <c r="O57" s="3"/>
      <c r="P57" s="61"/>
      <c r="Q57" s="61"/>
      <c r="R57" s="61"/>
      <c r="S57" s="14"/>
      <c r="T57" s="14"/>
      <c r="U57" s="14"/>
      <c r="V57" s="14"/>
      <c r="W57" s="26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</row>
    <row r="58" spans="1:2184" customFormat="1" ht="15.25" x14ac:dyDescent="0.65">
      <c r="A58" s="187" t="s">
        <v>39</v>
      </c>
      <c r="B58" s="187"/>
      <c r="C58" s="187"/>
      <c r="D58" s="3"/>
      <c r="E58" s="27"/>
      <c r="F58" s="3"/>
      <c r="G58" s="3"/>
      <c r="H58" s="3"/>
      <c r="I58" s="98" t="s">
        <v>40</v>
      </c>
      <c r="J58" s="3"/>
      <c r="K58" s="3"/>
      <c r="L58" s="3"/>
      <c r="M58" s="27"/>
      <c r="N58" s="3"/>
      <c r="O58" s="3"/>
      <c r="P58" s="61"/>
      <c r="Q58" s="61"/>
      <c r="R58" s="61"/>
      <c r="S58" s="14"/>
      <c r="T58" s="14"/>
      <c r="U58" s="14"/>
      <c r="V58" s="14"/>
      <c r="W58" s="26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</row>
    <row r="59" spans="1:2184" customFormat="1" ht="15.25" x14ac:dyDescent="0.65">
      <c r="A59" s="187" t="s">
        <v>41</v>
      </c>
      <c r="B59" s="187"/>
      <c r="C59" s="187"/>
      <c r="D59" s="3"/>
      <c r="E59" s="16" t="s">
        <v>61</v>
      </c>
      <c r="F59" s="3"/>
      <c r="G59" s="3"/>
      <c r="H59" s="3"/>
      <c r="I59" s="98" t="s">
        <v>42</v>
      </c>
      <c r="J59" s="3"/>
      <c r="K59" s="3"/>
      <c r="L59" s="3"/>
      <c r="M59" s="27"/>
      <c r="N59" s="3"/>
      <c r="O59" s="3"/>
      <c r="P59" s="61"/>
      <c r="Q59" s="61"/>
      <c r="R59" s="61"/>
      <c r="S59" s="14"/>
      <c r="T59" s="14"/>
      <c r="U59" s="14"/>
      <c r="V59" s="14"/>
      <c r="W59" s="26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</row>
    <row r="60" spans="1:2184" customFormat="1" ht="15.25" x14ac:dyDescent="0.65">
      <c r="A60" s="187" t="s">
        <v>43</v>
      </c>
      <c r="B60" s="187"/>
      <c r="C60" s="187"/>
      <c r="D60" s="3"/>
      <c r="E60" s="16" t="s">
        <v>61</v>
      </c>
      <c r="F60" s="3"/>
      <c r="G60" s="3"/>
      <c r="H60" s="3"/>
      <c r="I60" s="98" t="s">
        <v>44</v>
      </c>
      <c r="J60" s="3"/>
      <c r="K60" s="3"/>
      <c r="L60" s="3"/>
      <c r="M60" s="27"/>
      <c r="N60" s="3"/>
      <c r="O60" s="3"/>
      <c r="P60" s="61"/>
      <c r="Q60" s="61"/>
      <c r="R60" s="61"/>
      <c r="S60" s="14"/>
      <c r="T60" s="14"/>
      <c r="U60" s="14"/>
      <c r="V60" s="14"/>
      <c r="W60" s="26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</row>
    <row r="61" spans="1:2184" customFormat="1" ht="15.25" x14ac:dyDescent="0.65">
      <c r="A61" s="203" t="s">
        <v>48</v>
      </c>
      <c r="B61" s="203"/>
      <c r="C61" s="203"/>
      <c r="D61" s="3"/>
      <c r="E61" s="27"/>
      <c r="F61" s="3"/>
      <c r="G61" s="3"/>
      <c r="H61" s="3"/>
      <c r="I61" s="98" t="s">
        <v>45</v>
      </c>
      <c r="J61" s="3"/>
      <c r="K61" s="3"/>
      <c r="L61" s="3"/>
      <c r="M61" s="27"/>
      <c r="N61" s="3"/>
      <c r="O61" s="3"/>
      <c r="P61" s="61"/>
      <c r="Q61" s="61"/>
      <c r="R61" s="61"/>
      <c r="S61" s="14"/>
      <c r="T61" s="14"/>
      <c r="U61" s="14"/>
      <c r="V61" s="14"/>
      <c r="W61" s="26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</row>
    <row r="62" spans="1:2184" customFormat="1" ht="15.25" x14ac:dyDescent="0.65">
      <c r="A62" s="204"/>
      <c r="B62" s="204"/>
      <c r="C62" s="204"/>
      <c r="D62" s="3"/>
      <c r="E62" s="27"/>
      <c r="F62" s="3"/>
      <c r="G62" s="3"/>
      <c r="H62" s="3"/>
      <c r="I62" s="98" t="s">
        <v>46</v>
      </c>
      <c r="J62" s="3"/>
      <c r="K62" s="3"/>
      <c r="L62" s="3"/>
      <c r="M62" s="27"/>
      <c r="N62" s="3"/>
      <c r="O62" s="3"/>
      <c r="P62" s="61"/>
      <c r="Q62" s="61"/>
      <c r="R62" s="61"/>
      <c r="S62" s="14"/>
      <c r="T62" s="14"/>
      <c r="U62" s="14"/>
      <c r="V62" s="14"/>
      <c r="W62" s="26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</row>
    <row r="63" spans="1:2184" customFormat="1" ht="15.25" hidden="1" x14ac:dyDescent="0.65">
      <c r="A63" s="204"/>
      <c r="B63" s="204"/>
      <c r="C63" s="204"/>
      <c r="D63" s="3"/>
      <c r="E63" s="27"/>
      <c r="F63" s="3"/>
      <c r="G63" s="3"/>
      <c r="H63" s="3"/>
      <c r="I63" s="208"/>
      <c r="J63" s="208"/>
      <c r="K63" s="208"/>
      <c r="L63" s="100"/>
      <c r="M63" s="27"/>
      <c r="N63" s="3"/>
      <c r="O63" s="3"/>
      <c r="P63" s="61"/>
      <c r="Q63" s="61"/>
      <c r="R63" s="61"/>
      <c r="S63" s="14"/>
      <c r="T63" s="14"/>
      <c r="U63" s="14"/>
      <c r="V63" s="14"/>
      <c r="W63" s="26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</row>
    <row r="64" spans="1:2184" customFormat="1" ht="15.25" hidden="1" x14ac:dyDescent="0.65">
      <c r="A64" s="204"/>
      <c r="B64" s="204"/>
      <c r="C64" s="204"/>
      <c r="D64" s="3"/>
      <c r="E64" s="27"/>
      <c r="F64" s="3"/>
      <c r="G64" s="3"/>
      <c r="H64" s="3"/>
      <c r="I64" s="208"/>
      <c r="J64" s="208"/>
      <c r="K64" s="208"/>
      <c r="L64" s="100"/>
      <c r="M64" s="27"/>
      <c r="N64" s="3"/>
      <c r="O64" s="3"/>
      <c r="P64" s="61"/>
      <c r="Q64" s="61"/>
      <c r="R64" s="61"/>
      <c r="S64" s="14"/>
      <c r="T64" s="14"/>
      <c r="U64" s="14"/>
      <c r="V64" s="14"/>
      <c r="W64" s="26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</row>
    <row r="65" spans="1:2184" customFormat="1" ht="15.25" hidden="1" x14ac:dyDescent="0.65">
      <c r="A65" s="204"/>
      <c r="B65" s="204"/>
      <c r="C65" s="204"/>
      <c r="D65" s="3"/>
      <c r="E65" s="27"/>
      <c r="F65" s="3"/>
      <c r="G65" s="3"/>
      <c r="H65" s="3"/>
      <c r="I65" s="208"/>
      <c r="J65" s="208"/>
      <c r="K65" s="208"/>
      <c r="L65" s="100"/>
      <c r="M65" s="27"/>
      <c r="N65" s="3"/>
      <c r="O65" s="3"/>
      <c r="P65" s="61"/>
      <c r="Q65" s="61"/>
      <c r="R65" s="61"/>
      <c r="S65" s="14"/>
      <c r="T65" s="14"/>
      <c r="U65" s="14"/>
      <c r="V65" s="14"/>
      <c r="W65" s="26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</row>
    <row r="66" spans="1:2184" customFormat="1" ht="15.25" x14ac:dyDescent="0.65">
      <c r="A66" s="204"/>
      <c r="B66" s="204"/>
      <c r="C66" s="204"/>
      <c r="D66" s="3"/>
      <c r="E66" s="27"/>
      <c r="F66" s="3"/>
      <c r="G66" s="3"/>
      <c r="H66" s="3"/>
      <c r="I66" s="205"/>
      <c r="J66" s="205"/>
      <c r="K66" s="205"/>
      <c r="L66" s="100"/>
      <c r="M66" s="27"/>
      <c r="N66" s="3"/>
      <c r="O66" s="3"/>
      <c r="P66" s="61"/>
      <c r="Q66" s="61"/>
      <c r="R66" s="61"/>
      <c r="S66" s="14"/>
      <c r="T66" s="14"/>
      <c r="U66" s="14"/>
      <c r="V66" s="14"/>
      <c r="W66" s="26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</row>
    <row r="67" spans="1:2184" customFormat="1" ht="15.25" x14ac:dyDescent="0.65">
      <c r="A67" s="3"/>
      <c r="B67" s="3"/>
      <c r="C67" s="3"/>
      <c r="D67" s="3"/>
      <c r="E67" s="3"/>
      <c r="F67" s="3"/>
      <c r="G67" s="3"/>
      <c r="H67" s="3"/>
      <c r="I67" s="205"/>
      <c r="J67" s="205"/>
      <c r="K67" s="205"/>
      <c r="L67" s="100"/>
      <c r="M67" s="27"/>
      <c r="N67" s="3"/>
      <c r="O67" s="3"/>
      <c r="P67" s="61"/>
      <c r="Q67" s="61"/>
      <c r="R67" s="61"/>
      <c r="S67" s="14"/>
      <c r="T67" s="14"/>
      <c r="U67" s="14"/>
      <c r="V67" s="14"/>
      <c r="W67" s="26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</row>
    <row r="68" spans="1:2184" customFormat="1" ht="15.25" x14ac:dyDescent="0.65">
      <c r="A68" s="3"/>
      <c r="B68" s="3"/>
      <c r="C68" s="3"/>
      <c r="D68" s="3"/>
      <c r="E68" s="3"/>
      <c r="F68" s="3"/>
      <c r="G68" s="3"/>
      <c r="H68" s="3"/>
      <c r="I68" s="205"/>
      <c r="J68" s="205"/>
      <c r="K68" s="205"/>
      <c r="L68" s="100"/>
      <c r="M68" s="27"/>
      <c r="N68" s="3"/>
      <c r="O68" s="3"/>
      <c r="P68" s="61"/>
      <c r="Q68" s="61"/>
      <c r="R68" s="61"/>
      <c r="S68" s="14"/>
      <c r="T68" s="14"/>
      <c r="U68" s="14"/>
      <c r="V68" s="14"/>
      <c r="W68" s="26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</row>
    <row r="69" spans="1:2184" customFormat="1" ht="18" x14ac:dyDescent="0.8">
      <c r="A69" s="188" t="s">
        <v>47</v>
      </c>
      <c r="B69" s="206"/>
      <c r="C69" s="206"/>
      <c r="D69" s="206"/>
      <c r="E69" s="207"/>
      <c r="F69" s="3"/>
      <c r="G69" s="95">
        <f>SUM(E70:E77)</f>
        <v>0</v>
      </c>
      <c r="H69" s="3"/>
      <c r="I69" s="205"/>
      <c r="J69" s="205"/>
      <c r="K69" s="205"/>
      <c r="L69" s="100"/>
      <c r="M69" s="27"/>
      <c r="N69" s="3"/>
      <c r="O69" s="3"/>
      <c r="P69" s="61"/>
      <c r="Q69" s="61"/>
      <c r="R69" s="61"/>
      <c r="S69" s="14"/>
      <c r="T69" s="14"/>
      <c r="U69" s="14"/>
      <c r="V69" s="14"/>
      <c r="W69" s="26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</row>
    <row r="70" spans="1:2184" customFormat="1" ht="15.25" x14ac:dyDescent="0.65">
      <c r="A70" s="101" t="s">
        <v>53</v>
      </c>
      <c r="B70" s="17"/>
      <c r="C70" s="102" t="s">
        <v>172</v>
      </c>
      <c r="D70" s="3"/>
      <c r="E70" s="103">
        <f>ROUND(B70*1.4,2)</f>
        <v>0</v>
      </c>
      <c r="F70" s="3"/>
      <c r="G70" s="3"/>
      <c r="H70" s="209" t="s">
        <v>56</v>
      </c>
      <c r="I70" s="209"/>
      <c r="J70" s="209"/>
      <c r="K70" s="98" t="s">
        <v>55</v>
      </c>
      <c r="L70" s="3"/>
      <c r="M70" s="24"/>
      <c r="N70" s="3"/>
      <c r="O70" s="61"/>
      <c r="P70" s="61"/>
      <c r="Q70" s="61"/>
      <c r="R70" s="61"/>
      <c r="S70" s="14"/>
      <c r="T70" s="14"/>
      <c r="U70" s="14"/>
      <c r="V70" s="14"/>
      <c r="W70" s="26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</row>
    <row r="71" spans="1:2184" customFormat="1" ht="15.25" x14ac:dyDescent="0.65">
      <c r="A71" s="209" t="s">
        <v>54</v>
      </c>
      <c r="B71" s="209"/>
      <c r="C71" s="209"/>
      <c r="D71" s="3"/>
      <c r="E71" s="27" t="s">
        <v>26</v>
      </c>
      <c r="F71" s="3"/>
      <c r="G71" s="3"/>
      <c r="H71" s="209" t="s">
        <v>57</v>
      </c>
      <c r="I71" s="209"/>
      <c r="J71" s="209"/>
      <c r="K71" s="98" t="s">
        <v>55</v>
      </c>
      <c r="L71" s="3"/>
      <c r="M71" s="25"/>
      <c r="N71" s="3"/>
      <c r="O71" s="61"/>
      <c r="P71" s="61"/>
      <c r="Q71" s="61"/>
      <c r="R71" s="61"/>
      <c r="S71" s="14"/>
      <c r="T71" s="14"/>
      <c r="U71" s="14"/>
      <c r="V71" s="14"/>
      <c r="W71" s="26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</row>
    <row r="72" spans="1:2184" customFormat="1" ht="15.5" hidden="1" x14ac:dyDescent="0.7">
      <c r="A72" s="216"/>
      <c r="B72" s="216"/>
      <c r="C72" s="216"/>
      <c r="D72" s="3"/>
      <c r="E72" s="27" t="s">
        <v>26</v>
      </c>
      <c r="F72" s="3"/>
      <c r="G72" s="3"/>
      <c r="H72" s="98"/>
      <c r="I72" s="98"/>
      <c r="J72" s="22"/>
      <c r="K72" s="104" t="s">
        <v>58</v>
      </c>
      <c r="L72" s="3"/>
      <c r="M72" s="18">
        <f>SUM(J72*5)</f>
        <v>0</v>
      </c>
      <c r="N72" s="3"/>
      <c r="O72" s="105" t="str">
        <f>+$M$111</f>
        <v/>
      </c>
      <c r="P72" s="61"/>
      <c r="Q72" s="61"/>
      <c r="R72" s="61"/>
      <c r="S72" s="14"/>
      <c r="T72" s="14"/>
      <c r="U72" s="14"/>
      <c r="V72" s="14"/>
      <c r="W72" s="26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</row>
    <row r="73" spans="1:2184" customFormat="1" ht="15.25" x14ac:dyDescent="0.65">
      <c r="A73" s="204"/>
      <c r="B73" s="204"/>
      <c r="C73" s="204"/>
      <c r="D73" s="3"/>
      <c r="E73" s="27" t="s">
        <v>26</v>
      </c>
      <c r="F73" s="3"/>
      <c r="G73" s="3"/>
      <c r="H73" s="3"/>
      <c r="I73" s="3"/>
      <c r="J73" s="3"/>
      <c r="K73" s="3"/>
      <c r="L73" s="3"/>
      <c r="M73" s="23"/>
      <c r="N73" s="3"/>
      <c r="O73" s="61"/>
      <c r="P73" s="61"/>
      <c r="Q73" s="61"/>
      <c r="R73" s="61"/>
      <c r="S73" s="14"/>
      <c r="T73" s="14"/>
      <c r="U73" s="14"/>
      <c r="V73" s="14"/>
      <c r="W73" s="26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</row>
    <row r="74" spans="1:2184" customFormat="1" ht="15.25" x14ac:dyDescent="0.65">
      <c r="A74" s="204"/>
      <c r="B74" s="204"/>
      <c r="C74" s="204"/>
      <c r="D74" s="3"/>
      <c r="E74" s="27" t="s">
        <v>26</v>
      </c>
      <c r="F74" s="3"/>
      <c r="G74" s="3"/>
      <c r="H74" s="3"/>
      <c r="I74" s="3"/>
      <c r="J74" s="3"/>
      <c r="K74" s="215" t="str">
        <f>CONCATENATE("Total Manager Fee is $",SUM(M70:M73))</f>
        <v>Total Manager Fee is $0</v>
      </c>
      <c r="L74" s="215"/>
      <c r="M74" s="215"/>
      <c r="N74" s="3"/>
      <c r="O74" s="3"/>
      <c r="P74" s="61"/>
      <c r="Q74" s="61"/>
      <c r="R74" s="61"/>
      <c r="S74" s="14"/>
      <c r="T74" s="14"/>
      <c r="U74" s="14"/>
      <c r="V74" s="14"/>
      <c r="W74" s="26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</row>
    <row r="75" spans="1:2184" customFormat="1" ht="15.25" x14ac:dyDescent="0.65">
      <c r="A75" s="204"/>
      <c r="B75" s="204"/>
      <c r="C75" s="204"/>
      <c r="D75" s="3"/>
      <c r="E75" s="27" t="s">
        <v>26</v>
      </c>
      <c r="F75" s="3"/>
      <c r="G75" s="3"/>
      <c r="H75" s="3"/>
      <c r="I75" s="3"/>
      <c r="J75" s="3"/>
      <c r="K75" s="19"/>
      <c r="L75" s="3"/>
      <c r="M75" s="3"/>
      <c r="N75" s="3"/>
      <c r="O75" s="3"/>
      <c r="P75" s="61"/>
      <c r="Q75" s="61"/>
      <c r="R75" s="61"/>
      <c r="S75" s="14"/>
      <c r="T75" s="14"/>
      <c r="U75" s="14"/>
      <c r="V75" s="14"/>
      <c r="W75" s="26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</row>
    <row r="76" spans="1:2184" customFormat="1" ht="15.25" x14ac:dyDescent="0.65">
      <c r="A76" s="204"/>
      <c r="B76" s="204"/>
      <c r="C76" s="204"/>
      <c r="D76" s="3"/>
      <c r="E76" s="27" t="s">
        <v>26</v>
      </c>
      <c r="F76" s="3"/>
      <c r="G76" s="3"/>
      <c r="H76" s="3"/>
      <c r="I76" s="214" t="s">
        <v>66</v>
      </c>
      <c r="J76" s="214"/>
      <c r="K76" s="214"/>
      <c r="L76" s="214"/>
      <c r="M76" s="214"/>
      <c r="N76" s="3"/>
      <c r="O76" s="3"/>
      <c r="P76" s="61"/>
      <c r="Q76" s="61"/>
      <c r="R76" s="61"/>
      <c r="S76" s="14"/>
      <c r="T76" s="14"/>
      <c r="U76" s="14"/>
      <c r="V76" s="14"/>
      <c r="W76" s="26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</row>
    <row r="77" spans="1:2184" customFormat="1" ht="15.25" x14ac:dyDescent="0.65">
      <c r="A77" s="204"/>
      <c r="B77" s="204"/>
      <c r="C77" s="204"/>
      <c r="D77" s="3"/>
      <c r="E77" s="27" t="s">
        <v>26</v>
      </c>
      <c r="F77" s="3"/>
      <c r="G77" s="3"/>
      <c r="H77" s="3"/>
      <c r="I77" s="214" t="s">
        <v>67</v>
      </c>
      <c r="J77" s="214"/>
      <c r="K77" s="214"/>
      <c r="L77" s="214"/>
      <c r="M77" s="214"/>
      <c r="N77" s="3"/>
      <c r="O77" s="3"/>
      <c r="P77" s="61"/>
      <c r="Q77" s="61"/>
      <c r="R77" s="61"/>
      <c r="S77" s="14"/>
      <c r="T77" s="14"/>
      <c r="U77" s="14"/>
      <c r="V77" s="14"/>
      <c r="W77" s="26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</row>
    <row r="78" spans="1:2184" ht="15" customHeight="1" thickBot="1" x14ac:dyDescent="0.7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7"/>
    </row>
    <row r="79" spans="1:2184" s="72" customFormat="1" ht="20.149999999999999" customHeight="1" thickBot="1" x14ac:dyDescent="0.8">
      <c r="A79" s="211" t="s">
        <v>146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3"/>
      <c r="L79" s="106"/>
      <c r="M79" s="106"/>
      <c r="N79" s="107"/>
      <c r="O79" s="68"/>
      <c r="P79" s="68"/>
      <c r="Q79" s="69"/>
      <c r="R79" s="69"/>
      <c r="S79" s="69"/>
      <c r="T79" s="69"/>
      <c r="U79" s="70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  <c r="JC79" s="71"/>
      <c r="JD79" s="71"/>
      <c r="JE79" s="71"/>
      <c r="JF79" s="71"/>
      <c r="JG79" s="71"/>
      <c r="JH79" s="71"/>
      <c r="JI79" s="71"/>
      <c r="JJ79" s="71"/>
      <c r="JK79" s="71"/>
      <c r="JL79" s="71"/>
      <c r="JM79" s="71"/>
      <c r="JN79" s="71"/>
      <c r="JO79" s="71"/>
      <c r="JP79" s="71"/>
      <c r="JQ79" s="71"/>
      <c r="JR79" s="71"/>
      <c r="JS79" s="71"/>
      <c r="JT79" s="71"/>
      <c r="JU79" s="71"/>
      <c r="JV79" s="71"/>
      <c r="JW79" s="71"/>
      <c r="JX79" s="71"/>
      <c r="JY79" s="71"/>
      <c r="JZ79" s="71"/>
      <c r="KA79" s="71"/>
      <c r="KB79" s="71"/>
      <c r="KC79" s="71"/>
      <c r="KD79" s="71"/>
      <c r="KE79" s="71"/>
      <c r="KF79" s="71"/>
      <c r="KG79" s="71"/>
      <c r="KH79" s="71"/>
      <c r="KI79" s="71"/>
      <c r="KJ79" s="71"/>
      <c r="KK79" s="71"/>
      <c r="KL79" s="71"/>
      <c r="KM79" s="71"/>
      <c r="KN79" s="71"/>
      <c r="KO79" s="71"/>
      <c r="KP79" s="71"/>
      <c r="KQ79" s="71"/>
      <c r="KR79" s="71"/>
      <c r="KS79" s="71"/>
      <c r="KT79" s="71"/>
      <c r="KU79" s="71"/>
      <c r="KV79" s="71"/>
      <c r="KW79" s="71"/>
      <c r="KX79" s="71"/>
      <c r="KY79" s="71"/>
      <c r="KZ79" s="71"/>
      <c r="LA79" s="71"/>
      <c r="LB79" s="71"/>
      <c r="LC79" s="71"/>
      <c r="LD79" s="71"/>
      <c r="LE79" s="71"/>
      <c r="LF79" s="71"/>
      <c r="LG79" s="71"/>
      <c r="LH79" s="71"/>
      <c r="LI79" s="71"/>
      <c r="LJ79" s="71"/>
      <c r="LK79" s="71"/>
      <c r="LL79" s="71"/>
      <c r="LM79" s="71"/>
      <c r="LN79" s="71"/>
      <c r="LO79" s="71"/>
      <c r="LP79" s="71"/>
      <c r="LQ79" s="71"/>
      <c r="LR79" s="71"/>
      <c r="LS79" s="71"/>
      <c r="LT79" s="71"/>
      <c r="LU79" s="71"/>
      <c r="LV79" s="71"/>
      <c r="LW79" s="71"/>
      <c r="LX79" s="71"/>
      <c r="LY79" s="71"/>
      <c r="LZ79" s="71"/>
      <c r="MA79" s="71"/>
      <c r="MB79" s="71"/>
      <c r="MC79" s="71"/>
      <c r="MD79" s="71"/>
      <c r="ME79" s="71"/>
      <c r="MF79" s="71"/>
      <c r="MG79" s="71"/>
      <c r="MH79" s="71"/>
      <c r="MI79" s="71"/>
      <c r="MJ79" s="71"/>
      <c r="MK79" s="71"/>
      <c r="ML79" s="71"/>
      <c r="MM79" s="71"/>
      <c r="MN79" s="71"/>
      <c r="MO79" s="71"/>
      <c r="MP79" s="71"/>
      <c r="MQ79" s="71"/>
      <c r="MR79" s="71"/>
      <c r="MS79" s="71"/>
      <c r="MT79" s="71"/>
      <c r="MU79" s="71"/>
      <c r="MV79" s="71"/>
      <c r="MW79" s="71"/>
      <c r="MX79" s="71"/>
      <c r="MY79" s="71"/>
      <c r="MZ79" s="71"/>
      <c r="NA79" s="71"/>
      <c r="NB79" s="71"/>
      <c r="NC79" s="71"/>
      <c r="ND79" s="71"/>
      <c r="NE79" s="71"/>
      <c r="NF79" s="71"/>
      <c r="NG79" s="71"/>
      <c r="NH79" s="71"/>
      <c r="NI79" s="71"/>
      <c r="NJ79" s="71"/>
      <c r="NK79" s="71"/>
      <c r="NL79" s="71"/>
      <c r="NM79" s="71"/>
      <c r="NN79" s="71"/>
      <c r="NO79" s="71"/>
      <c r="NP79" s="71"/>
      <c r="NQ79" s="71"/>
      <c r="NR79" s="71"/>
      <c r="NS79" s="71"/>
      <c r="NT79" s="71"/>
      <c r="NU79" s="71"/>
      <c r="NV79" s="71"/>
      <c r="NW79" s="71"/>
      <c r="NX79" s="71"/>
      <c r="NY79" s="71"/>
      <c r="NZ79" s="71"/>
      <c r="OA79" s="71"/>
      <c r="OB79" s="71"/>
      <c r="OC79" s="71"/>
      <c r="OD79" s="71"/>
      <c r="OE79" s="71"/>
      <c r="OF79" s="71"/>
      <c r="OG79" s="71"/>
      <c r="OH79" s="71"/>
      <c r="OI79" s="71"/>
      <c r="OJ79" s="71"/>
      <c r="OK79" s="71"/>
      <c r="OL79" s="71"/>
      <c r="OM79" s="71"/>
      <c r="ON79" s="71"/>
      <c r="OO79" s="71"/>
      <c r="OP79" s="71"/>
      <c r="OQ79" s="71"/>
      <c r="OR79" s="71"/>
      <c r="OS79" s="71"/>
      <c r="OT79" s="71"/>
      <c r="OU79" s="71"/>
      <c r="OV79" s="71"/>
      <c r="OW79" s="71"/>
      <c r="OX79" s="71"/>
      <c r="OY79" s="71"/>
      <c r="OZ79" s="71"/>
      <c r="PA79" s="71"/>
      <c r="PB79" s="71"/>
      <c r="PC79" s="71"/>
      <c r="PD79" s="71"/>
      <c r="PE79" s="71"/>
      <c r="PF79" s="71"/>
      <c r="PG79" s="71"/>
      <c r="PH79" s="71"/>
      <c r="PI79" s="71"/>
      <c r="PJ79" s="71"/>
      <c r="PK79" s="71"/>
      <c r="PL79" s="71"/>
      <c r="PM79" s="71"/>
      <c r="PN79" s="71"/>
      <c r="PO79" s="71"/>
      <c r="PP79" s="71"/>
      <c r="PQ79" s="71"/>
      <c r="PR79" s="71"/>
      <c r="PS79" s="71"/>
      <c r="PT79" s="71"/>
      <c r="PU79" s="71"/>
      <c r="PV79" s="71"/>
      <c r="PW79" s="71"/>
      <c r="PX79" s="71"/>
      <c r="PY79" s="71"/>
      <c r="PZ79" s="71"/>
      <c r="QA79" s="71"/>
      <c r="QB79" s="71"/>
      <c r="QC79" s="71"/>
      <c r="QD79" s="71"/>
      <c r="QE79" s="71"/>
      <c r="QF79" s="71"/>
      <c r="QG79" s="71"/>
      <c r="QH79" s="71"/>
      <c r="QI79" s="71"/>
      <c r="QJ79" s="71"/>
      <c r="QK79" s="71"/>
      <c r="QL79" s="71"/>
      <c r="QM79" s="71"/>
      <c r="QN79" s="71"/>
      <c r="QO79" s="71"/>
      <c r="QP79" s="71"/>
      <c r="QQ79" s="71"/>
      <c r="QR79" s="71"/>
      <c r="QS79" s="71"/>
      <c r="QT79" s="71"/>
      <c r="QU79" s="71"/>
      <c r="QV79" s="71"/>
      <c r="QW79" s="71"/>
      <c r="QX79" s="71"/>
      <c r="QY79" s="71"/>
      <c r="QZ79" s="71"/>
      <c r="RA79" s="71"/>
      <c r="RB79" s="71"/>
      <c r="RC79" s="71"/>
      <c r="RD79" s="71"/>
      <c r="RE79" s="71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71"/>
      <c r="RQ79" s="71"/>
      <c r="RR79" s="71"/>
      <c r="RS79" s="71"/>
      <c r="RT79" s="71"/>
      <c r="RU79" s="71"/>
      <c r="RV79" s="71"/>
      <c r="RW79" s="71"/>
      <c r="RX79" s="71"/>
      <c r="RY79" s="71"/>
      <c r="RZ79" s="71"/>
      <c r="SA79" s="71"/>
      <c r="SB79" s="71"/>
      <c r="SC79" s="71"/>
      <c r="SD79" s="71"/>
      <c r="SE79" s="71"/>
      <c r="SF79" s="71"/>
      <c r="SG79" s="71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71"/>
      <c r="SS79" s="71"/>
      <c r="ST79" s="71"/>
      <c r="SU79" s="71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71"/>
      <c r="TG79" s="71"/>
      <c r="TH79" s="71"/>
      <c r="TI79" s="71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71"/>
      <c r="TU79" s="71"/>
      <c r="TV79" s="71"/>
      <c r="TW79" s="71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71"/>
      <c r="UI79" s="71"/>
      <c r="UJ79" s="71"/>
      <c r="UK79" s="71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71"/>
      <c r="UW79" s="71"/>
      <c r="UX79" s="71"/>
      <c r="UY79" s="71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71"/>
      <c r="VK79" s="71"/>
      <c r="VL79" s="71"/>
      <c r="VM79" s="71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71"/>
      <c r="VY79" s="71"/>
      <c r="VZ79" s="71"/>
      <c r="WA79" s="71"/>
      <c r="WB79" s="71"/>
      <c r="WC79" s="71"/>
      <c r="WD79" s="71"/>
      <c r="WE79" s="71"/>
      <c r="WF79" s="71"/>
      <c r="WG79" s="71"/>
      <c r="WH79" s="71"/>
      <c r="WI79" s="71"/>
      <c r="WJ79" s="71"/>
      <c r="WK79" s="71"/>
      <c r="WL79" s="71"/>
      <c r="WM79" s="71"/>
      <c r="WN79" s="71"/>
      <c r="WO79" s="71"/>
      <c r="WP79" s="71"/>
      <c r="WQ79" s="71"/>
      <c r="WR79" s="71"/>
      <c r="WS79" s="71"/>
      <c r="WT79" s="71"/>
      <c r="WU79" s="71"/>
      <c r="WV79" s="71"/>
      <c r="WW79" s="71"/>
      <c r="WX79" s="71"/>
      <c r="WY79" s="71"/>
      <c r="WZ79" s="71"/>
      <c r="XA79" s="71"/>
      <c r="XB79" s="71"/>
      <c r="XC79" s="71"/>
      <c r="XD79" s="71"/>
      <c r="XE79" s="71"/>
      <c r="XF79" s="71"/>
      <c r="XG79" s="71"/>
      <c r="XH79" s="71"/>
      <c r="XI79" s="71"/>
      <c r="XJ79" s="71"/>
      <c r="XK79" s="71"/>
      <c r="XL79" s="71"/>
      <c r="XM79" s="71"/>
      <c r="XN79" s="71"/>
      <c r="XO79" s="71"/>
      <c r="XP79" s="71"/>
      <c r="XQ79" s="71"/>
      <c r="XR79" s="71"/>
      <c r="XS79" s="71"/>
      <c r="XT79" s="71"/>
      <c r="XU79" s="71"/>
      <c r="XV79" s="71"/>
      <c r="XW79" s="71"/>
      <c r="XX79" s="71"/>
      <c r="XY79" s="71"/>
      <c r="XZ79" s="71"/>
      <c r="YA79" s="71"/>
      <c r="YB79" s="71"/>
      <c r="YC79" s="71"/>
      <c r="YD79" s="71"/>
      <c r="YE79" s="71"/>
      <c r="YF79" s="71"/>
      <c r="YG79" s="71"/>
      <c r="YH79" s="71"/>
      <c r="YI79" s="71"/>
      <c r="YJ79" s="71"/>
      <c r="YK79" s="71"/>
      <c r="YL79" s="71"/>
      <c r="YM79" s="71"/>
      <c r="YN79" s="71"/>
      <c r="YO79" s="71"/>
      <c r="YP79" s="71"/>
      <c r="YQ79" s="71"/>
      <c r="YR79" s="71"/>
      <c r="YS79" s="71"/>
      <c r="YT79" s="71"/>
      <c r="YU79" s="71"/>
      <c r="YV79" s="71"/>
      <c r="YW79" s="71"/>
      <c r="YX79" s="71"/>
      <c r="YY79" s="71"/>
      <c r="YZ79" s="71"/>
      <c r="ZA79" s="71"/>
      <c r="ZB79" s="71"/>
      <c r="ZC79" s="71"/>
      <c r="ZD79" s="71"/>
      <c r="ZE79" s="71"/>
      <c r="ZF79" s="71"/>
      <c r="ZG79" s="71"/>
      <c r="ZH79" s="71"/>
      <c r="ZI79" s="71"/>
      <c r="ZJ79" s="71"/>
      <c r="ZK79" s="71"/>
      <c r="ZL79" s="71"/>
      <c r="ZM79" s="71"/>
      <c r="ZN79" s="71"/>
      <c r="ZO79" s="71"/>
      <c r="ZP79" s="71"/>
      <c r="ZQ79" s="71"/>
      <c r="ZR79" s="71"/>
      <c r="ZS79" s="71"/>
      <c r="ZT79" s="71"/>
      <c r="ZU79" s="71"/>
      <c r="ZV79" s="71"/>
      <c r="ZW79" s="71"/>
      <c r="ZX79" s="71"/>
      <c r="ZY79" s="71"/>
      <c r="ZZ79" s="71"/>
      <c r="AAA79" s="71"/>
      <c r="AAB79" s="71"/>
      <c r="AAC79" s="71"/>
      <c r="AAD79" s="71"/>
      <c r="AAE79" s="71"/>
      <c r="AAF79" s="71"/>
      <c r="AAG79" s="71"/>
      <c r="AAH79" s="71"/>
      <c r="AAI79" s="71"/>
      <c r="AAJ79" s="71"/>
      <c r="AAK79" s="71"/>
      <c r="AAL79" s="71"/>
      <c r="AAM79" s="71"/>
      <c r="AAN79" s="71"/>
      <c r="AAO79" s="71"/>
      <c r="AAP79" s="71"/>
      <c r="AAQ79" s="71"/>
      <c r="AAR79" s="71"/>
      <c r="AAS79" s="71"/>
      <c r="AAT79" s="71"/>
      <c r="AAU79" s="71"/>
      <c r="AAV79" s="71"/>
      <c r="AAW79" s="71"/>
      <c r="AAX79" s="71"/>
      <c r="AAY79" s="71"/>
      <c r="AAZ79" s="71"/>
      <c r="ABA79" s="71"/>
      <c r="ABB79" s="71"/>
      <c r="ABC79" s="71"/>
      <c r="ABD79" s="71"/>
      <c r="ABE79" s="71"/>
      <c r="ABF79" s="71"/>
      <c r="ABG79" s="71"/>
      <c r="ABH79" s="71"/>
      <c r="ABI79" s="71"/>
      <c r="ABJ79" s="71"/>
      <c r="ABK79" s="71"/>
      <c r="ABL79" s="71"/>
      <c r="ABM79" s="71"/>
      <c r="ABN79" s="71"/>
      <c r="ABO79" s="71"/>
      <c r="ABP79" s="71"/>
      <c r="ABQ79" s="71"/>
      <c r="ABR79" s="71"/>
      <c r="ABS79" s="71"/>
      <c r="ABT79" s="71"/>
      <c r="ABU79" s="71"/>
      <c r="ABV79" s="71"/>
      <c r="ABW79" s="71"/>
      <c r="ABX79" s="71"/>
      <c r="ABY79" s="71"/>
      <c r="ABZ79" s="71"/>
      <c r="ACA79" s="71"/>
      <c r="ACB79" s="71"/>
      <c r="ACC79" s="71"/>
      <c r="ACD79" s="71"/>
      <c r="ACE79" s="71"/>
      <c r="ACF79" s="71"/>
      <c r="ACG79" s="71"/>
      <c r="ACH79" s="71"/>
      <c r="ACI79" s="71"/>
      <c r="ACJ79" s="71"/>
      <c r="ACK79" s="71"/>
      <c r="ACL79" s="71"/>
      <c r="ACM79" s="71"/>
      <c r="ACN79" s="71"/>
      <c r="ACO79" s="71"/>
      <c r="ACP79" s="71"/>
      <c r="ACQ79" s="71"/>
      <c r="ACR79" s="71"/>
      <c r="ACS79" s="71"/>
      <c r="ACT79" s="71"/>
      <c r="ACU79" s="71"/>
      <c r="ACV79" s="71"/>
      <c r="ACW79" s="71"/>
      <c r="ACX79" s="71"/>
      <c r="ACY79" s="71"/>
      <c r="ACZ79" s="71"/>
      <c r="ADA79" s="71"/>
      <c r="ADB79" s="71"/>
      <c r="ADC79" s="71"/>
      <c r="ADD79" s="71"/>
      <c r="ADE79" s="71"/>
      <c r="ADF79" s="71"/>
      <c r="ADG79" s="71"/>
      <c r="ADH79" s="71"/>
      <c r="ADI79" s="71"/>
      <c r="ADJ79" s="71"/>
      <c r="ADK79" s="71"/>
      <c r="ADL79" s="71"/>
      <c r="ADM79" s="71"/>
      <c r="ADN79" s="71"/>
      <c r="ADO79" s="71"/>
      <c r="ADP79" s="71"/>
      <c r="ADQ79" s="71"/>
      <c r="ADR79" s="71"/>
      <c r="ADS79" s="71"/>
      <c r="ADT79" s="71"/>
      <c r="ADU79" s="71"/>
      <c r="ADV79" s="71"/>
      <c r="ADW79" s="71"/>
      <c r="ADX79" s="71"/>
      <c r="ADY79" s="71"/>
      <c r="ADZ79" s="71"/>
      <c r="AEA79" s="71"/>
      <c r="AEB79" s="71"/>
      <c r="AEC79" s="71"/>
      <c r="AED79" s="71"/>
      <c r="AEE79" s="71"/>
      <c r="AEF79" s="71"/>
      <c r="AEG79" s="71"/>
      <c r="AEH79" s="71"/>
      <c r="AEI79" s="71"/>
      <c r="AEJ79" s="71"/>
      <c r="AEK79" s="71"/>
      <c r="AEL79" s="71"/>
      <c r="AEM79" s="71"/>
      <c r="AEN79" s="71"/>
      <c r="AEO79" s="71"/>
      <c r="AEP79" s="71"/>
      <c r="AEQ79" s="71"/>
      <c r="AER79" s="71"/>
      <c r="AES79" s="71"/>
      <c r="AET79" s="71"/>
      <c r="AEU79" s="71"/>
      <c r="AEV79" s="71"/>
      <c r="AEW79" s="71"/>
      <c r="AEX79" s="71"/>
      <c r="AEY79" s="71"/>
      <c r="AEZ79" s="71"/>
      <c r="AFA79" s="71"/>
      <c r="AFB79" s="71"/>
      <c r="AFC79" s="71"/>
      <c r="AFD79" s="71"/>
      <c r="AFE79" s="71"/>
      <c r="AFF79" s="71"/>
      <c r="AFG79" s="71"/>
      <c r="AFH79" s="71"/>
      <c r="AFI79" s="71"/>
      <c r="AFJ79" s="71"/>
      <c r="AFK79" s="71"/>
      <c r="AFL79" s="71"/>
      <c r="AFM79" s="71"/>
      <c r="AFN79" s="71"/>
      <c r="AFO79" s="71"/>
      <c r="AFP79" s="71"/>
      <c r="AFQ79" s="71"/>
      <c r="AFR79" s="71"/>
      <c r="AFS79" s="71"/>
      <c r="AFT79" s="71"/>
      <c r="AFU79" s="71"/>
      <c r="AFV79" s="71"/>
      <c r="AFW79" s="71"/>
      <c r="AFX79" s="71"/>
      <c r="AFY79" s="71"/>
      <c r="AFZ79" s="71"/>
      <c r="AGA79" s="71"/>
      <c r="AGB79" s="71"/>
      <c r="AGC79" s="71"/>
      <c r="AGD79" s="71"/>
      <c r="AGE79" s="71"/>
      <c r="AGF79" s="71"/>
      <c r="AGG79" s="71"/>
      <c r="AGH79" s="71"/>
      <c r="AGI79" s="71"/>
      <c r="AGJ79" s="71"/>
      <c r="AGK79" s="71"/>
      <c r="AGL79" s="71"/>
      <c r="AGM79" s="71"/>
      <c r="AGN79" s="71"/>
      <c r="AGO79" s="71"/>
      <c r="AGP79" s="71"/>
      <c r="AGQ79" s="71"/>
      <c r="AGR79" s="71"/>
      <c r="AGS79" s="71"/>
      <c r="AGT79" s="71"/>
      <c r="AGU79" s="71"/>
      <c r="AGV79" s="71"/>
      <c r="AGW79" s="71"/>
      <c r="AGX79" s="71"/>
      <c r="AGY79" s="71"/>
      <c r="AGZ79" s="71"/>
      <c r="AHA79" s="71"/>
      <c r="AHB79" s="71"/>
      <c r="AHC79" s="71"/>
      <c r="AHD79" s="71"/>
      <c r="AHE79" s="71"/>
      <c r="AHF79" s="71"/>
      <c r="AHG79" s="71"/>
      <c r="AHH79" s="71"/>
      <c r="AHI79" s="71"/>
      <c r="AHJ79" s="71"/>
      <c r="AHK79" s="71"/>
      <c r="AHL79" s="71"/>
      <c r="AHM79" s="71"/>
      <c r="AHN79" s="71"/>
      <c r="AHO79" s="71"/>
      <c r="AHP79" s="71"/>
      <c r="AHQ79" s="71"/>
      <c r="AHR79" s="71"/>
      <c r="AHS79" s="71"/>
      <c r="AHT79" s="71"/>
      <c r="AHU79" s="71"/>
      <c r="AHV79" s="71"/>
      <c r="AHW79" s="71"/>
      <c r="AHX79" s="71"/>
      <c r="AHY79" s="71"/>
      <c r="AHZ79" s="71"/>
      <c r="AIA79" s="71"/>
      <c r="AIB79" s="71"/>
      <c r="AIC79" s="71"/>
      <c r="AID79" s="71"/>
      <c r="AIE79" s="71"/>
      <c r="AIF79" s="71"/>
      <c r="AIG79" s="71"/>
      <c r="AIH79" s="71"/>
      <c r="AII79" s="71"/>
      <c r="AIJ79" s="71"/>
      <c r="AIK79" s="71"/>
      <c r="AIL79" s="71"/>
      <c r="AIM79" s="71"/>
      <c r="AIN79" s="71"/>
      <c r="AIO79" s="71"/>
      <c r="AIP79" s="71"/>
      <c r="AIQ79" s="71"/>
      <c r="AIR79" s="71"/>
      <c r="AIS79" s="71"/>
      <c r="AIT79" s="71"/>
      <c r="AIU79" s="71"/>
      <c r="AIV79" s="71"/>
      <c r="AIW79" s="71"/>
      <c r="AIX79" s="71"/>
      <c r="AIY79" s="71"/>
      <c r="AIZ79" s="71"/>
      <c r="AJA79" s="71"/>
      <c r="AJB79" s="71"/>
      <c r="AJC79" s="71"/>
      <c r="AJD79" s="71"/>
      <c r="AJE79" s="71"/>
      <c r="AJF79" s="71"/>
      <c r="AJG79" s="71"/>
      <c r="AJH79" s="71"/>
      <c r="AJI79" s="71"/>
      <c r="AJJ79" s="71"/>
      <c r="AJK79" s="71"/>
      <c r="AJL79" s="71"/>
      <c r="AJM79" s="71"/>
      <c r="AJN79" s="71"/>
      <c r="AJO79" s="71"/>
      <c r="AJP79" s="71"/>
      <c r="AJQ79" s="71"/>
      <c r="AJR79" s="71"/>
      <c r="AJS79" s="71"/>
      <c r="AJT79" s="71"/>
      <c r="AJU79" s="71"/>
      <c r="AJV79" s="71"/>
      <c r="AJW79" s="71"/>
      <c r="AJX79" s="71"/>
      <c r="AJY79" s="71"/>
      <c r="AJZ79" s="71"/>
      <c r="AKA79" s="71"/>
      <c r="AKB79" s="71"/>
      <c r="AKC79" s="71"/>
      <c r="AKD79" s="71"/>
      <c r="AKE79" s="71"/>
      <c r="AKF79" s="71"/>
      <c r="AKG79" s="71"/>
      <c r="AKH79" s="71"/>
      <c r="AKI79" s="71"/>
      <c r="AKJ79" s="71"/>
      <c r="AKK79" s="71"/>
      <c r="AKL79" s="71"/>
      <c r="AKM79" s="71"/>
      <c r="AKN79" s="71"/>
      <c r="AKO79" s="71"/>
      <c r="AKP79" s="71"/>
      <c r="AKQ79" s="71"/>
      <c r="AKR79" s="71"/>
      <c r="AKS79" s="71"/>
      <c r="AKT79" s="71"/>
      <c r="AKU79" s="71"/>
      <c r="AKV79" s="71"/>
      <c r="AKW79" s="71"/>
      <c r="AKX79" s="71"/>
      <c r="AKY79" s="71"/>
      <c r="AKZ79" s="71"/>
      <c r="ALA79" s="71"/>
      <c r="ALB79" s="71"/>
      <c r="ALC79" s="71"/>
      <c r="ALD79" s="71"/>
      <c r="ALE79" s="71"/>
      <c r="ALF79" s="71"/>
      <c r="ALG79" s="71"/>
      <c r="ALH79" s="71"/>
      <c r="ALI79" s="71"/>
      <c r="ALJ79" s="71"/>
      <c r="ALK79" s="71"/>
      <c r="ALL79" s="71"/>
      <c r="ALM79" s="71"/>
      <c r="ALN79" s="71"/>
      <c r="ALO79" s="71"/>
      <c r="ALP79" s="71"/>
      <c r="ALQ79" s="71"/>
      <c r="ALR79" s="71"/>
      <c r="ALS79" s="71"/>
      <c r="ALT79" s="71"/>
      <c r="ALU79" s="71"/>
      <c r="ALV79" s="71"/>
      <c r="ALW79" s="71"/>
      <c r="ALX79" s="71"/>
      <c r="ALY79" s="71"/>
      <c r="ALZ79" s="71"/>
      <c r="AMA79" s="71"/>
      <c r="AMB79" s="71"/>
      <c r="AMC79" s="71"/>
      <c r="AMD79" s="71"/>
      <c r="AME79" s="71"/>
      <c r="AMF79" s="71"/>
      <c r="AMG79" s="71"/>
      <c r="AMH79" s="71"/>
      <c r="AMI79" s="71"/>
      <c r="AMJ79" s="71"/>
      <c r="AMK79" s="71"/>
      <c r="AML79" s="71"/>
      <c r="AMM79" s="71"/>
      <c r="AMN79" s="71"/>
      <c r="AMO79" s="71"/>
      <c r="AMP79" s="71"/>
      <c r="AMQ79" s="71"/>
      <c r="AMR79" s="71"/>
      <c r="AMS79" s="71"/>
      <c r="AMT79" s="71"/>
      <c r="AMU79" s="71"/>
      <c r="AMV79" s="71"/>
      <c r="AMW79" s="71"/>
      <c r="AMX79" s="71"/>
      <c r="AMY79" s="71"/>
      <c r="AMZ79" s="71"/>
      <c r="ANA79" s="71"/>
      <c r="ANB79" s="71"/>
      <c r="ANC79" s="71"/>
      <c r="AND79" s="71"/>
      <c r="ANE79" s="71"/>
      <c r="ANF79" s="71"/>
      <c r="ANG79" s="71"/>
      <c r="ANH79" s="71"/>
      <c r="ANI79" s="71"/>
      <c r="ANJ79" s="71"/>
      <c r="ANK79" s="71"/>
      <c r="ANL79" s="71"/>
      <c r="ANM79" s="71"/>
      <c r="ANN79" s="71"/>
      <c r="ANO79" s="71"/>
      <c r="ANP79" s="71"/>
      <c r="ANQ79" s="71"/>
      <c r="ANR79" s="71"/>
      <c r="ANS79" s="71"/>
      <c r="ANT79" s="71"/>
      <c r="ANU79" s="71"/>
      <c r="ANV79" s="71"/>
      <c r="ANW79" s="71"/>
      <c r="ANX79" s="71"/>
      <c r="ANY79" s="71"/>
      <c r="ANZ79" s="71"/>
      <c r="AOA79" s="71"/>
      <c r="AOB79" s="71"/>
      <c r="AOC79" s="71"/>
      <c r="AOD79" s="71"/>
      <c r="AOE79" s="71"/>
      <c r="AOF79" s="71"/>
      <c r="AOG79" s="71"/>
      <c r="AOH79" s="71"/>
      <c r="AOI79" s="71"/>
      <c r="AOJ79" s="71"/>
      <c r="AOK79" s="71"/>
      <c r="AOL79" s="71"/>
      <c r="AOM79" s="71"/>
      <c r="AON79" s="71"/>
      <c r="AOO79" s="71"/>
      <c r="AOP79" s="71"/>
      <c r="AOQ79" s="71"/>
      <c r="AOR79" s="71"/>
      <c r="AOS79" s="71"/>
      <c r="AOT79" s="71"/>
      <c r="AOU79" s="71"/>
      <c r="AOV79" s="71"/>
      <c r="AOW79" s="71"/>
      <c r="AOX79" s="71"/>
      <c r="AOY79" s="71"/>
      <c r="AOZ79" s="71"/>
      <c r="APA79" s="71"/>
      <c r="APB79" s="71"/>
      <c r="APC79" s="71"/>
      <c r="APD79" s="71"/>
      <c r="APE79" s="71"/>
      <c r="APF79" s="71"/>
      <c r="APG79" s="71"/>
      <c r="APH79" s="71"/>
      <c r="API79" s="71"/>
      <c r="APJ79" s="71"/>
      <c r="APK79" s="71"/>
      <c r="APL79" s="71"/>
      <c r="APM79" s="71"/>
      <c r="APN79" s="71"/>
      <c r="APO79" s="71"/>
      <c r="APP79" s="71"/>
      <c r="APQ79" s="71"/>
      <c r="APR79" s="71"/>
      <c r="APS79" s="71"/>
      <c r="APT79" s="71"/>
      <c r="APU79" s="71"/>
      <c r="APV79" s="71"/>
      <c r="APW79" s="71"/>
      <c r="APX79" s="71"/>
      <c r="APY79" s="71"/>
      <c r="APZ79" s="71"/>
      <c r="AQA79" s="71"/>
      <c r="AQB79" s="71"/>
      <c r="AQC79" s="71"/>
      <c r="AQD79" s="71"/>
      <c r="AQE79" s="71"/>
      <c r="AQF79" s="71"/>
      <c r="AQG79" s="71"/>
      <c r="AQH79" s="71"/>
      <c r="AQI79" s="71"/>
      <c r="AQJ79" s="71"/>
      <c r="AQK79" s="71"/>
      <c r="AQL79" s="71"/>
      <c r="AQM79" s="71"/>
      <c r="AQN79" s="71"/>
      <c r="AQO79" s="71"/>
      <c r="AQP79" s="71"/>
      <c r="AQQ79" s="71"/>
      <c r="AQR79" s="71"/>
      <c r="AQS79" s="71"/>
      <c r="AQT79" s="71"/>
      <c r="AQU79" s="71"/>
      <c r="AQV79" s="71"/>
      <c r="AQW79" s="71"/>
      <c r="AQX79" s="71"/>
      <c r="AQY79" s="71"/>
      <c r="AQZ79" s="71"/>
      <c r="ARA79" s="71"/>
      <c r="ARB79" s="71"/>
      <c r="ARC79" s="71"/>
      <c r="ARD79" s="71"/>
      <c r="ARE79" s="71"/>
      <c r="ARF79" s="71"/>
      <c r="ARG79" s="71"/>
      <c r="ARH79" s="71"/>
      <c r="ARI79" s="71"/>
      <c r="ARJ79" s="71"/>
      <c r="ARK79" s="71"/>
      <c r="ARL79" s="71"/>
      <c r="ARM79" s="71"/>
      <c r="ARN79" s="71"/>
      <c r="ARO79" s="71"/>
      <c r="ARP79" s="71"/>
      <c r="ARQ79" s="71"/>
      <c r="ARR79" s="71"/>
      <c r="ARS79" s="71"/>
      <c r="ART79" s="71"/>
      <c r="ARU79" s="71"/>
      <c r="ARV79" s="71"/>
      <c r="ARW79" s="71"/>
      <c r="ARX79" s="71"/>
      <c r="ARY79" s="71"/>
      <c r="ARZ79" s="71"/>
      <c r="ASA79" s="71"/>
      <c r="ASB79" s="71"/>
      <c r="ASC79" s="71"/>
      <c r="ASD79" s="71"/>
      <c r="ASE79" s="71"/>
      <c r="ASF79" s="71"/>
      <c r="ASG79" s="71"/>
      <c r="ASH79" s="71"/>
      <c r="ASI79" s="71"/>
      <c r="ASJ79" s="71"/>
      <c r="ASK79" s="71"/>
      <c r="ASL79" s="71"/>
      <c r="ASM79" s="71"/>
      <c r="ASN79" s="71"/>
      <c r="ASO79" s="71"/>
      <c r="ASP79" s="71"/>
      <c r="ASQ79" s="71"/>
      <c r="ASR79" s="71"/>
      <c r="ASS79" s="71"/>
      <c r="AST79" s="71"/>
      <c r="ASU79" s="71"/>
      <c r="ASV79" s="71"/>
      <c r="ASW79" s="71"/>
      <c r="ASX79" s="71"/>
      <c r="ASY79" s="71"/>
      <c r="ASZ79" s="71"/>
      <c r="ATA79" s="71"/>
      <c r="ATB79" s="71"/>
      <c r="ATC79" s="71"/>
      <c r="ATD79" s="71"/>
      <c r="ATE79" s="71"/>
      <c r="ATF79" s="71"/>
      <c r="ATG79" s="71"/>
      <c r="ATH79" s="71"/>
      <c r="ATI79" s="71"/>
      <c r="ATJ79" s="71"/>
      <c r="ATK79" s="71"/>
      <c r="ATL79" s="71"/>
      <c r="ATM79" s="71"/>
      <c r="ATN79" s="71"/>
      <c r="ATO79" s="71"/>
      <c r="ATP79" s="71"/>
      <c r="ATQ79" s="71"/>
      <c r="ATR79" s="71"/>
      <c r="ATS79" s="71"/>
      <c r="ATT79" s="71"/>
      <c r="ATU79" s="71"/>
      <c r="ATV79" s="71"/>
      <c r="ATW79" s="71"/>
      <c r="ATX79" s="71"/>
      <c r="ATY79" s="71"/>
      <c r="ATZ79" s="71"/>
      <c r="AUA79" s="71"/>
      <c r="AUB79" s="71"/>
      <c r="AUC79" s="71"/>
      <c r="AUD79" s="71"/>
      <c r="AUE79" s="71"/>
      <c r="AUF79" s="71"/>
      <c r="AUG79" s="71"/>
      <c r="AUH79" s="71"/>
      <c r="AUI79" s="71"/>
      <c r="AUJ79" s="71"/>
      <c r="AUK79" s="71"/>
      <c r="AUL79" s="71"/>
      <c r="AUM79" s="71"/>
      <c r="AUN79" s="71"/>
      <c r="AUO79" s="71"/>
      <c r="AUP79" s="71"/>
      <c r="AUQ79" s="71"/>
      <c r="AUR79" s="71"/>
      <c r="AUS79" s="71"/>
      <c r="AUT79" s="71"/>
      <c r="AUU79" s="71"/>
      <c r="AUV79" s="71"/>
      <c r="AUW79" s="71"/>
      <c r="AUX79" s="71"/>
      <c r="AUY79" s="71"/>
      <c r="AUZ79" s="71"/>
      <c r="AVA79" s="71"/>
      <c r="AVB79" s="71"/>
      <c r="AVC79" s="71"/>
      <c r="AVD79" s="71"/>
      <c r="AVE79" s="71"/>
      <c r="AVF79" s="71"/>
      <c r="AVG79" s="71"/>
      <c r="AVH79" s="71"/>
      <c r="AVI79" s="71"/>
      <c r="AVJ79" s="71"/>
      <c r="AVK79" s="71"/>
      <c r="AVL79" s="71"/>
      <c r="AVM79" s="71"/>
      <c r="AVN79" s="71"/>
      <c r="AVO79" s="71"/>
      <c r="AVP79" s="71"/>
      <c r="AVQ79" s="71"/>
      <c r="AVR79" s="71"/>
      <c r="AVS79" s="71"/>
      <c r="AVT79" s="71"/>
      <c r="AVU79" s="71"/>
      <c r="AVV79" s="71"/>
      <c r="AVW79" s="71"/>
      <c r="AVX79" s="71"/>
      <c r="AVY79" s="71"/>
      <c r="AVZ79" s="71"/>
      <c r="AWA79" s="71"/>
      <c r="AWB79" s="71"/>
      <c r="AWC79" s="71"/>
      <c r="AWD79" s="71"/>
      <c r="AWE79" s="71"/>
      <c r="AWF79" s="71"/>
      <c r="AWG79" s="71"/>
      <c r="AWH79" s="71"/>
      <c r="AWI79" s="71"/>
      <c r="AWJ79" s="71"/>
      <c r="AWK79" s="71"/>
      <c r="AWL79" s="71"/>
      <c r="AWM79" s="71"/>
      <c r="AWN79" s="71"/>
      <c r="AWO79" s="71"/>
      <c r="AWP79" s="71"/>
      <c r="AWQ79" s="71"/>
      <c r="AWR79" s="71"/>
      <c r="AWS79" s="71"/>
      <c r="AWT79" s="71"/>
      <c r="AWU79" s="71"/>
      <c r="AWV79" s="71"/>
      <c r="AWW79" s="71"/>
      <c r="AWX79" s="71"/>
      <c r="AWY79" s="71"/>
      <c r="AWZ79" s="71"/>
      <c r="AXA79" s="71"/>
      <c r="AXB79" s="71"/>
      <c r="AXC79" s="71"/>
      <c r="AXD79" s="71"/>
      <c r="AXE79" s="71"/>
      <c r="AXF79" s="71"/>
      <c r="AXG79" s="71"/>
      <c r="AXH79" s="71"/>
      <c r="AXI79" s="71"/>
      <c r="AXJ79" s="71"/>
      <c r="AXK79" s="71"/>
      <c r="AXL79" s="71"/>
      <c r="AXM79" s="71"/>
      <c r="AXN79" s="71"/>
      <c r="AXO79" s="71"/>
      <c r="AXP79" s="71"/>
      <c r="AXQ79" s="71"/>
      <c r="AXR79" s="71"/>
      <c r="AXS79" s="71"/>
      <c r="AXT79" s="71"/>
      <c r="AXU79" s="71"/>
      <c r="AXV79" s="71"/>
      <c r="AXW79" s="71"/>
      <c r="AXX79" s="71"/>
      <c r="AXY79" s="71"/>
      <c r="AXZ79" s="71"/>
      <c r="AYA79" s="71"/>
      <c r="AYB79" s="71"/>
      <c r="AYC79" s="71"/>
      <c r="AYD79" s="71"/>
      <c r="AYE79" s="71"/>
      <c r="AYF79" s="71"/>
      <c r="AYG79" s="71"/>
      <c r="AYH79" s="71"/>
      <c r="AYI79" s="71"/>
      <c r="AYJ79" s="71"/>
      <c r="AYK79" s="71"/>
      <c r="AYL79" s="71"/>
      <c r="AYM79" s="71"/>
      <c r="AYN79" s="71"/>
      <c r="AYO79" s="71"/>
      <c r="AYP79" s="71"/>
      <c r="AYQ79" s="71"/>
      <c r="AYR79" s="71"/>
      <c r="AYS79" s="71"/>
      <c r="AYT79" s="71"/>
      <c r="AYU79" s="71"/>
      <c r="AYV79" s="71"/>
      <c r="AYW79" s="71"/>
      <c r="AYX79" s="71"/>
      <c r="AYY79" s="71"/>
      <c r="AYZ79" s="71"/>
      <c r="AZA79" s="71"/>
      <c r="AZB79" s="71"/>
      <c r="AZC79" s="71"/>
      <c r="AZD79" s="71"/>
      <c r="AZE79" s="71"/>
      <c r="AZF79" s="71"/>
      <c r="AZG79" s="71"/>
      <c r="AZH79" s="71"/>
      <c r="AZI79" s="71"/>
      <c r="AZJ79" s="71"/>
      <c r="AZK79" s="71"/>
      <c r="AZL79" s="71"/>
      <c r="AZM79" s="71"/>
      <c r="AZN79" s="71"/>
      <c r="AZO79" s="71"/>
      <c r="AZP79" s="71"/>
      <c r="AZQ79" s="71"/>
      <c r="AZR79" s="71"/>
      <c r="AZS79" s="71"/>
      <c r="AZT79" s="71"/>
      <c r="AZU79" s="71"/>
      <c r="AZV79" s="71"/>
      <c r="AZW79" s="71"/>
      <c r="AZX79" s="71"/>
      <c r="AZY79" s="71"/>
      <c r="AZZ79" s="71"/>
      <c r="BAA79" s="71"/>
      <c r="BAB79" s="71"/>
      <c r="BAC79" s="71"/>
      <c r="BAD79" s="71"/>
      <c r="BAE79" s="71"/>
      <c r="BAF79" s="71"/>
      <c r="BAG79" s="71"/>
      <c r="BAH79" s="71"/>
      <c r="BAI79" s="71"/>
      <c r="BAJ79" s="71"/>
      <c r="BAK79" s="71"/>
      <c r="BAL79" s="71"/>
      <c r="BAM79" s="71"/>
      <c r="BAN79" s="71"/>
      <c r="BAO79" s="71"/>
      <c r="BAP79" s="71"/>
      <c r="BAQ79" s="71"/>
      <c r="BAR79" s="71"/>
      <c r="BAS79" s="71"/>
      <c r="BAT79" s="71"/>
      <c r="BAU79" s="71"/>
      <c r="BAV79" s="71"/>
      <c r="BAW79" s="71"/>
      <c r="BAX79" s="71"/>
      <c r="BAY79" s="71"/>
      <c r="BAZ79" s="71"/>
      <c r="BBA79" s="71"/>
      <c r="BBB79" s="71"/>
      <c r="BBC79" s="71"/>
      <c r="BBD79" s="71"/>
      <c r="BBE79" s="71"/>
      <c r="BBF79" s="71"/>
      <c r="BBG79" s="71"/>
      <c r="BBH79" s="71"/>
      <c r="BBI79" s="71"/>
      <c r="BBJ79" s="71"/>
      <c r="BBK79" s="71"/>
      <c r="BBL79" s="71"/>
      <c r="BBM79" s="71"/>
      <c r="BBN79" s="71"/>
      <c r="BBO79" s="71"/>
      <c r="BBP79" s="71"/>
      <c r="BBQ79" s="71"/>
      <c r="BBR79" s="71"/>
      <c r="BBS79" s="71"/>
      <c r="BBT79" s="71"/>
      <c r="BBU79" s="71"/>
      <c r="BBV79" s="71"/>
      <c r="BBW79" s="71"/>
      <c r="BBX79" s="71"/>
      <c r="BBY79" s="71"/>
      <c r="BBZ79" s="71"/>
      <c r="BCA79" s="71"/>
      <c r="BCB79" s="71"/>
      <c r="BCC79" s="71"/>
      <c r="BCD79" s="71"/>
      <c r="BCE79" s="71"/>
      <c r="BCF79" s="71"/>
      <c r="BCG79" s="71"/>
      <c r="BCH79" s="71"/>
      <c r="BCI79" s="71"/>
      <c r="BCJ79" s="71"/>
      <c r="BCK79" s="71"/>
      <c r="BCL79" s="71"/>
      <c r="BCM79" s="71"/>
      <c r="BCN79" s="71"/>
      <c r="BCO79" s="71"/>
      <c r="BCP79" s="71"/>
      <c r="BCQ79" s="71"/>
      <c r="BCR79" s="71"/>
      <c r="BCS79" s="71"/>
      <c r="BCT79" s="71"/>
      <c r="BCU79" s="71"/>
      <c r="BCV79" s="71"/>
      <c r="BCW79" s="71"/>
      <c r="BCX79" s="71"/>
      <c r="BCY79" s="71"/>
      <c r="BCZ79" s="71"/>
      <c r="BDA79" s="71"/>
      <c r="BDB79" s="71"/>
      <c r="BDC79" s="71"/>
      <c r="BDD79" s="71"/>
      <c r="BDE79" s="71"/>
      <c r="BDF79" s="71"/>
      <c r="BDG79" s="71"/>
      <c r="BDH79" s="71"/>
      <c r="BDI79" s="71"/>
      <c r="BDJ79" s="71"/>
      <c r="BDK79" s="71"/>
      <c r="BDL79" s="71"/>
      <c r="BDM79" s="71"/>
      <c r="BDN79" s="71"/>
      <c r="BDO79" s="71"/>
      <c r="BDP79" s="71"/>
      <c r="BDQ79" s="71"/>
      <c r="BDR79" s="71"/>
      <c r="BDS79" s="71"/>
      <c r="BDT79" s="71"/>
      <c r="BDU79" s="71"/>
      <c r="BDV79" s="71"/>
      <c r="BDW79" s="71"/>
      <c r="BDX79" s="71"/>
      <c r="BDY79" s="71"/>
      <c r="BDZ79" s="71"/>
      <c r="BEA79" s="71"/>
      <c r="BEB79" s="71"/>
      <c r="BEC79" s="71"/>
      <c r="BED79" s="71"/>
      <c r="BEE79" s="71"/>
      <c r="BEF79" s="71"/>
      <c r="BEG79" s="71"/>
      <c r="BEH79" s="71"/>
      <c r="BEI79" s="71"/>
      <c r="BEJ79" s="71"/>
      <c r="BEK79" s="71"/>
      <c r="BEL79" s="71"/>
      <c r="BEM79" s="71"/>
      <c r="BEN79" s="71"/>
      <c r="BEO79" s="71"/>
      <c r="BEP79" s="71"/>
      <c r="BEQ79" s="71"/>
      <c r="BER79" s="71"/>
      <c r="BES79" s="71"/>
      <c r="BET79" s="71"/>
      <c r="BEU79" s="71"/>
      <c r="BEV79" s="71"/>
      <c r="BEW79" s="71"/>
      <c r="BEX79" s="71"/>
      <c r="BEY79" s="71"/>
      <c r="BEZ79" s="71"/>
      <c r="BFA79" s="71"/>
      <c r="BFB79" s="71"/>
      <c r="BFC79" s="71"/>
      <c r="BFD79" s="71"/>
      <c r="BFE79" s="71"/>
      <c r="BFF79" s="71"/>
      <c r="BFG79" s="71"/>
      <c r="BFH79" s="71"/>
      <c r="BFI79" s="71"/>
      <c r="BFJ79" s="71"/>
      <c r="BFK79" s="71"/>
      <c r="BFL79" s="71"/>
      <c r="BFM79" s="71"/>
      <c r="BFN79" s="71"/>
      <c r="BFO79" s="71"/>
      <c r="BFP79" s="71"/>
      <c r="BFQ79" s="71"/>
      <c r="BFR79" s="71"/>
      <c r="BFS79" s="71"/>
      <c r="BFT79" s="71"/>
      <c r="BFU79" s="71"/>
      <c r="BFV79" s="71"/>
      <c r="BFW79" s="71"/>
      <c r="BFX79" s="71"/>
      <c r="BFY79" s="71"/>
      <c r="BFZ79" s="71"/>
      <c r="BGA79" s="71"/>
      <c r="BGB79" s="71"/>
      <c r="BGC79" s="71"/>
      <c r="BGD79" s="71"/>
      <c r="BGE79" s="71"/>
      <c r="BGF79" s="71"/>
      <c r="BGG79" s="71"/>
      <c r="BGH79" s="71"/>
      <c r="BGI79" s="71"/>
      <c r="BGJ79" s="71"/>
      <c r="BGK79" s="71"/>
      <c r="BGL79" s="71"/>
      <c r="BGM79" s="71"/>
      <c r="BGN79" s="71"/>
      <c r="BGO79" s="71"/>
      <c r="BGP79" s="71"/>
      <c r="BGQ79" s="71"/>
      <c r="BGR79" s="71"/>
      <c r="BGS79" s="71"/>
      <c r="BGT79" s="71"/>
      <c r="BGU79" s="71"/>
      <c r="BGV79" s="71"/>
      <c r="BGW79" s="71"/>
      <c r="BGX79" s="71"/>
      <c r="BGY79" s="71"/>
      <c r="BGZ79" s="71"/>
      <c r="BHA79" s="71"/>
      <c r="BHB79" s="71"/>
      <c r="BHC79" s="71"/>
      <c r="BHD79" s="71"/>
      <c r="BHE79" s="71"/>
      <c r="BHF79" s="71"/>
      <c r="BHG79" s="71"/>
      <c r="BHH79" s="71"/>
      <c r="BHI79" s="71"/>
      <c r="BHJ79" s="71"/>
      <c r="BHK79" s="71"/>
      <c r="BHL79" s="71"/>
      <c r="BHM79" s="71"/>
      <c r="BHN79" s="71"/>
      <c r="BHO79" s="71"/>
      <c r="BHP79" s="71"/>
      <c r="BHQ79" s="71"/>
      <c r="BHR79" s="71"/>
      <c r="BHS79" s="71"/>
      <c r="BHT79" s="71"/>
      <c r="BHU79" s="71"/>
      <c r="BHV79" s="71"/>
      <c r="BHW79" s="71"/>
      <c r="BHX79" s="71"/>
      <c r="BHY79" s="71"/>
      <c r="BHZ79" s="71"/>
      <c r="BIA79" s="71"/>
      <c r="BIB79" s="71"/>
      <c r="BIC79" s="71"/>
      <c r="BID79" s="71"/>
      <c r="BIE79" s="71"/>
      <c r="BIF79" s="71"/>
      <c r="BIG79" s="71"/>
      <c r="BIH79" s="71"/>
      <c r="BII79" s="71"/>
      <c r="BIJ79" s="71"/>
      <c r="BIK79" s="71"/>
      <c r="BIL79" s="71"/>
      <c r="BIM79" s="71"/>
      <c r="BIN79" s="71"/>
      <c r="BIO79" s="71"/>
      <c r="BIP79" s="71"/>
      <c r="BIQ79" s="71"/>
      <c r="BIR79" s="71"/>
      <c r="BIS79" s="71"/>
      <c r="BIT79" s="71"/>
      <c r="BIU79" s="71"/>
      <c r="BIV79" s="71"/>
      <c r="BIW79" s="71"/>
      <c r="BIX79" s="71"/>
      <c r="BIY79" s="71"/>
      <c r="BIZ79" s="71"/>
      <c r="BJA79" s="71"/>
      <c r="BJB79" s="71"/>
      <c r="BJC79" s="71"/>
      <c r="BJD79" s="71"/>
      <c r="BJE79" s="71"/>
      <c r="BJF79" s="71"/>
      <c r="BJG79" s="71"/>
      <c r="BJH79" s="71"/>
      <c r="BJI79" s="71"/>
      <c r="BJJ79" s="71"/>
      <c r="BJK79" s="71"/>
      <c r="BJL79" s="71"/>
      <c r="BJM79" s="71"/>
      <c r="BJN79" s="71"/>
      <c r="BJO79" s="71"/>
      <c r="BJP79" s="71"/>
      <c r="BJQ79" s="71"/>
      <c r="BJR79" s="71"/>
      <c r="BJS79" s="71"/>
      <c r="BJT79" s="71"/>
      <c r="BJU79" s="71"/>
      <c r="BJV79" s="71"/>
      <c r="BJW79" s="71"/>
      <c r="BJX79" s="71"/>
      <c r="BJY79" s="71"/>
      <c r="BJZ79" s="71"/>
      <c r="BKA79" s="71"/>
      <c r="BKB79" s="71"/>
      <c r="BKC79" s="71"/>
      <c r="BKD79" s="71"/>
      <c r="BKE79" s="71"/>
      <c r="BKF79" s="71"/>
      <c r="BKG79" s="71"/>
      <c r="BKH79" s="71"/>
      <c r="BKI79" s="71"/>
      <c r="BKJ79" s="71"/>
      <c r="BKK79" s="71"/>
      <c r="BKL79" s="71"/>
      <c r="BKM79" s="71"/>
      <c r="BKN79" s="71"/>
      <c r="BKO79" s="71"/>
      <c r="BKP79" s="71"/>
      <c r="BKQ79" s="71"/>
      <c r="BKR79" s="71"/>
      <c r="BKS79" s="71"/>
      <c r="BKT79" s="71"/>
      <c r="BKU79" s="71"/>
      <c r="BKV79" s="71"/>
      <c r="BKW79" s="71"/>
      <c r="BKX79" s="71"/>
      <c r="BKY79" s="71"/>
      <c r="BKZ79" s="71"/>
      <c r="BLA79" s="71"/>
      <c r="BLB79" s="71"/>
      <c r="BLC79" s="71"/>
      <c r="BLD79" s="71"/>
      <c r="BLE79" s="71"/>
      <c r="BLF79" s="71"/>
      <c r="BLG79" s="71"/>
      <c r="BLH79" s="71"/>
      <c r="BLI79" s="71"/>
      <c r="BLJ79" s="71"/>
      <c r="BLK79" s="71"/>
      <c r="BLL79" s="71"/>
      <c r="BLM79" s="71"/>
      <c r="BLN79" s="71"/>
      <c r="BLO79" s="71"/>
      <c r="BLP79" s="71"/>
      <c r="BLQ79" s="71"/>
      <c r="BLR79" s="71"/>
      <c r="BLS79" s="71"/>
      <c r="BLT79" s="71"/>
      <c r="BLU79" s="71"/>
      <c r="BLV79" s="71"/>
      <c r="BLW79" s="71"/>
      <c r="BLX79" s="71"/>
      <c r="BLY79" s="71"/>
      <c r="BLZ79" s="71"/>
      <c r="BMA79" s="71"/>
      <c r="BMB79" s="71"/>
      <c r="BMC79" s="71"/>
      <c r="BMD79" s="71"/>
      <c r="BME79" s="71"/>
      <c r="BMF79" s="71"/>
      <c r="BMG79" s="71"/>
      <c r="BMH79" s="71"/>
      <c r="BMI79" s="71"/>
      <c r="BMJ79" s="71"/>
      <c r="BMK79" s="71"/>
      <c r="BML79" s="71"/>
      <c r="BMM79" s="71"/>
      <c r="BMN79" s="71"/>
      <c r="BMO79" s="71"/>
      <c r="BMP79" s="71"/>
      <c r="BMQ79" s="71"/>
      <c r="BMR79" s="71"/>
      <c r="BMS79" s="71"/>
      <c r="BMT79" s="71"/>
      <c r="BMU79" s="71"/>
      <c r="BMV79" s="71"/>
      <c r="BMW79" s="71"/>
      <c r="BMX79" s="71"/>
      <c r="BMY79" s="71"/>
      <c r="BMZ79" s="71"/>
      <c r="BNA79" s="71"/>
      <c r="BNB79" s="71"/>
      <c r="BNC79" s="71"/>
      <c r="BND79" s="71"/>
      <c r="BNE79" s="71"/>
      <c r="BNF79" s="71"/>
      <c r="BNG79" s="71"/>
      <c r="BNH79" s="71"/>
      <c r="BNI79" s="71"/>
      <c r="BNJ79" s="71"/>
      <c r="BNK79" s="71"/>
      <c r="BNL79" s="71"/>
      <c r="BNM79" s="71"/>
      <c r="BNN79" s="71"/>
      <c r="BNO79" s="71"/>
      <c r="BNP79" s="71"/>
      <c r="BNQ79" s="71"/>
      <c r="BNR79" s="71"/>
      <c r="BNS79" s="71"/>
      <c r="BNT79" s="71"/>
      <c r="BNU79" s="71"/>
      <c r="BNV79" s="71"/>
      <c r="BNW79" s="71"/>
      <c r="BNX79" s="71"/>
      <c r="BNY79" s="71"/>
      <c r="BNZ79" s="71"/>
      <c r="BOA79" s="71"/>
      <c r="BOB79" s="71"/>
      <c r="BOC79" s="71"/>
      <c r="BOD79" s="71"/>
      <c r="BOE79" s="71"/>
      <c r="BOF79" s="71"/>
      <c r="BOG79" s="71"/>
      <c r="BOH79" s="71"/>
      <c r="BOI79" s="71"/>
      <c r="BOJ79" s="71"/>
      <c r="BOK79" s="71"/>
      <c r="BOL79" s="71"/>
      <c r="BOM79" s="71"/>
      <c r="BON79" s="71"/>
      <c r="BOO79" s="71"/>
      <c r="BOP79" s="71"/>
      <c r="BOQ79" s="71"/>
      <c r="BOR79" s="71"/>
      <c r="BOS79" s="71"/>
      <c r="BOT79" s="71"/>
      <c r="BOU79" s="71"/>
      <c r="BOV79" s="71"/>
      <c r="BOW79" s="71"/>
      <c r="BOX79" s="71"/>
      <c r="BOY79" s="71"/>
      <c r="BOZ79" s="71"/>
      <c r="BPA79" s="71"/>
      <c r="BPB79" s="71"/>
      <c r="BPC79" s="71"/>
      <c r="BPD79" s="71"/>
      <c r="BPE79" s="71"/>
      <c r="BPF79" s="71"/>
      <c r="BPG79" s="71"/>
      <c r="BPH79" s="71"/>
      <c r="BPI79" s="71"/>
      <c r="BPJ79" s="71"/>
      <c r="BPK79" s="71"/>
      <c r="BPL79" s="71"/>
      <c r="BPM79" s="71"/>
      <c r="BPN79" s="71"/>
      <c r="BPO79" s="71"/>
      <c r="BPP79" s="71"/>
      <c r="BPQ79" s="71"/>
      <c r="BPR79" s="71"/>
      <c r="BPS79" s="71"/>
      <c r="BPT79" s="71"/>
      <c r="BPU79" s="71"/>
      <c r="BPV79" s="71"/>
      <c r="BPW79" s="71"/>
      <c r="BPX79" s="71"/>
      <c r="BPY79" s="71"/>
      <c r="BPZ79" s="71"/>
      <c r="BQA79" s="71"/>
      <c r="BQB79" s="71"/>
      <c r="BQC79" s="71"/>
      <c r="BQD79" s="71"/>
      <c r="BQE79" s="71"/>
      <c r="BQF79" s="71"/>
      <c r="BQG79" s="71"/>
      <c r="BQH79" s="71"/>
      <c r="BQI79" s="71"/>
      <c r="BQJ79" s="71"/>
      <c r="BQK79" s="71"/>
      <c r="BQL79" s="71"/>
      <c r="BQM79" s="71"/>
      <c r="BQN79" s="71"/>
      <c r="BQO79" s="71"/>
      <c r="BQP79" s="71"/>
      <c r="BQQ79" s="71"/>
      <c r="BQR79" s="71"/>
      <c r="BQS79" s="71"/>
      <c r="BQT79" s="71"/>
      <c r="BQU79" s="71"/>
      <c r="BQV79" s="71"/>
      <c r="BQW79" s="71"/>
      <c r="BQX79" s="71"/>
      <c r="BQY79" s="71"/>
      <c r="BQZ79" s="71"/>
      <c r="BRA79" s="71"/>
      <c r="BRB79" s="71"/>
      <c r="BRC79" s="71"/>
      <c r="BRD79" s="71"/>
      <c r="BRE79" s="71"/>
      <c r="BRF79" s="71"/>
      <c r="BRG79" s="71"/>
      <c r="BRH79" s="71"/>
      <c r="BRI79" s="71"/>
      <c r="BRJ79" s="71"/>
      <c r="BRK79" s="71"/>
      <c r="BRL79" s="71"/>
      <c r="BRM79" s="71"/>
      <c r="BRN79" s="71"/>
      <c r="BRO79" s="71"/>
      <c r="BRP79" s="71"/>
      <c r="BRQ79" s="71"/>
      <c r="BRR79" s="71"/>
      <c r="BRS79" s="71"/>
      <c r="BRT79" s="71"/>
      <c r="BRU79" s="71"/>
      <c r="BRV79" s="71"/>
      <c r="BRW79" s="71"/>
      <c r="BRX79" s="71"/>
      <c r="BRY79" s="71"/>
      <c r="BRZ79" s="71"/>
      <c r="BSA79" s="71"/>
      <c r="BSB79" s="71"/>
      <c r="BSC79" s="71"/>
      <c r="BSD79" s="71"/>
      <c r="BSE79" s="71"/>
      <c r="BSF79" s="71"/>
      <c r="BSG79" s="71"/>
      <c r="BSH79" s="71"/>
      <c r="BSI79" s="71"/>
      <c r="BSJ79" s="71"/>
      <c r="BSK79" s="71"/>
      <c r="BSL79" s="71"/>
      <c r="BSM79" s="71"/>
      <c r="BSN79" s="71"/>
      <c r="BSO79" s="71"/>
      <c r="BSP79" s="71"/>
      <c r="BSQ79" s="71"/>
      <c r="BSR79" s="71"/>
      <c r="BSS79" s="71"/>
      <c r="BST79" s="71"/>
      <c r="BSU79" s="71"/>
      <c r="BSV79" s="71"/>
      <c r="BSW79" s="71"/>
      <c r="BSX79" s="71"/>
      <c r="BSY79" s="71"/>
      <c r="BSZ79" s="71"/>
      <c r="BTA79" s="71"/>
      <c r="BTB79" s="71"/>
      <c r="BTC79" s="71"/>
      <c r="BTD79" s="71"/>
      <c r="BTE79" s="71"/>
      <c r="BTF79" s="71"/>
      <c r="BTG79" s="71"/>
      <c r="BTH79" s="71"/>
      <c r="BTI79" s="71"/>
      <c r="BTJ79" s="71"/>
      <c r="BTK79" s="71"/>
      <c r="BTL79" s="71"/>
      <c r="BTM79" s="71"/>
      <c r="BTN79" s="71"/>
      <c r="BTO79" s="71"/>
      <c r="BTP79" s="71"/>
      <c r="BTQ79" s="71"/>
      <c r="BTR79" s="71"/>
      <c r="BTS79" s="71"/>
      <c r="BTT79" s="71"/>
      <c r="BTU79" s="71"/>
      <c r="BTV79" s="71"/>
      <c r="BTW79" s="71"/>
      <c r="BTX79" s="71"/>
      <c r="BTY79" s="71"/>
      <c r="BTZ79" s="71"/>
      <c r="BUA79" s="71"/>
      <c r="BUB79" s="71"/>
      <c r="BUC79" s="71"/>
      <c r="BUD79" s="71"/>
      <c r="BUE79" s="71"/>
      <c r="BUF79" s="71"/>
      <c r="BUG79" s="71"/>
      <c r="BUH79" s="71"/>
      <c r="BUI79" s="71"/>
      <c r="BUJ79" s="71"/>
      <c r="BUK79" s="71"/>
      <c r="BUL79" s="71"/>
      <c r="BUM79" s="71"/>
      <c r="BUN79" s="71"/>
      <c r="BUO79" s="71"/>
      <c r="BUP79" s="71"/>
      <c r="BUQ79" s="71"/>
      <c r="BUR79" s="71"/>
      <c r="BUS79" s="71"/>
      <c r="BUT79" s="71"/>
      <c r="BUU79" s="71"/>
      <c r="BUV79" s="71"/>
      <c r="BUW79" s="71"/>
      <c r="BUX79" s="71"/>
      <c r="BUY79" s="71"/>
      <c r="BUZ79" s="71"/>
      <c r="BVA79" s="71"/>
      <c r="BVB79" s="71"/>
      <c r="BVC79" s="71"/>
      <c r="BVD79" s="71"/>
      <c r="BVE79" s="71"/>
      <c r="BVF79" s="71"/>
      <c r="BVG79" s="71"/>
      <c r="BVH79" s="71"/>
      <c r="BVI79" s="71"/>
      <c r="BVJ79" s="71"/>
      <c r="BVK79" s="71"/>
      <c r="BVL79" s="71"/>
      <c r="BVM79" s="71"/>
      <c r="BVN79" s="71"/>
      <c r="BVO79" s="71"/>
      <c r="BVP79" s="71"/>
      <c r="BVQ79" s="71"/>
      <c r="BVR79" s="71"/>
      <c r="BVS79" s="71"/>
      <c r="BVT79" s="71"/>
      <c r="BVU79" s="71"/>
      <c r="BVV79" s="71"/>
      <c r="BVW79" s="71"/>
      <c r="BVX79" s="71"/>
      <c r="BVY79" s="71"/>
      <c r="BVZ79" s="71"/>
      <c r="BWA79" s="71"/>
      <c r="BWB79" s="71"/>
      <c r="BWC79" s="71"/>
      <c r="BWD79" s="71"/>
      <c r="BWE79" s="71"/>
      <c r="BWF79" s="71"/>
      <c r="BWG79" s="71"/>
      <c r="BWH79" s="71"/>
      <c r="BWI79" s="71"/>
      <c r="BWJ79" s="71"/>
      <c r="BWK79" s="71"/>
      <c r="BWL79" s="71"/>
      <c r="BWM79" s="71"/>
      <c r="BWN79" s="71"/>
      <c r="BWO79" s="71"/>
      <c r="BWP79" s="71"/>
      <c r="BWQ79" s="71"/>
      <c r="BWR79" s="71"/>
      <c r="BWS79" s="71"/>
      <c r="BWT79" s="71"/>
      <c r="BWU79" s="71"/>
      <c r="BWV79" s="71"/>
      <c r="BWW79" s="71"/>
      <c r="BWX79" s="71"/>
      <c r="BWY79" s="71"/>
      <c r="BWZ79" s="71"/>
      <c r="BXA79" s="71"/>
      <c r="BXB79" s="71"/>
      <c r="BXC79" s="71"/>
      <c r="BXD79" s="71"/>
      <c r="BXE79" s="71"/>
      <c r="BXF79" s="71"/>
      <c r="BXG79" s="71"/>
      <c r="BXH79" s="71"/>
      <c r="BXI79" s="71"/>
      <c r="BXJ79" s="71"/>
      <c r="BXK79" s="71"/>
      <c r="BXL79" s="71"/>
      <c r="BXM79" s="71"/>
      <c r="BXN79" s="71"/>
      <c r="BXO79" s="71"/>
      <c r="BXP79" s="71"/>
      <c r="BXQ79" s="71"/>
      <c r="BXR79" s="71"/>
      <c r="BXS79" s="71"/>
      <c r="BXT79" s="71"/>
      <c r="BXU79" s="71"/>
      <c r="BXV79" s="71"/>
      <c r="BXW79" s="71"/>
      <c r="BXX79" s="71"/>
      <c r="BXY79" s="71"/>
      <c r="BXZ79" s="71"/>
      <c r="BYA79" s="71"/>
      <c r="BYB79" s="71"/>
      <c r="BYC79" s="71"/>
      <c r="BYD79" s="71"/>
      <c r="BYE79" s="71"/>
      <c r="BYF79" s="71"/>
      <c r="BYG79" s="71"/>
      <c r="BYH79" s="71"/>
      <c r="BYI79" s="71"/>
      <c r="BYJ79" s="71"/>
      <c r="BYK79" s="71"/>
      <c r="BYL79" s="71"/>
      <c r="BYM79" s="71"/>
      <c r="BYN79" s="71"/>
      <c r="BYO79" s="71"/>
      <c r="BYP79" s="71"/>
      <c r="BYQ79" s="71"/>
      <c r="BYR79" s="71"/>
      <c r="BYS79" s="71"/>
      <c r="BYT79" s="71"/>
      <c r="BYU79" s="71"/>
      <c r="BYV79" s="71"/>
      <c r="BYW79" s="71"/>
      <c r="BYX79" s="71"/>
      <c r="BYY79" s="71"/>
      <c r="BYZ79" s="71"/>
      <c r="BZA79" s="71"/>
      <c r="BZB79" s="71"/>
      <c r="BZC79" s="71"/>
      <c r="BZD79" s="71"/>
      <c r="BZE79" s="71"/>
      <c r="BZF79" s="71"/>
      <c r="BZG79" s="71"/>
      <c r="BZH79" s="71"/>
      <c r="BZI79" s="71"/>
      <c r="BZJ79" s="71"/>
      <c r="BZK79" s="71"/>
      <c r="BZL79" s="71"/>
      <c r="BZM79" s="71"/>
      <c r="BZN79" s="71"/>
      <c r="BZO79" s="71"/>
      <c r="BZP79" s="71"/>
      <c r="BZQ79" s="71"/>
      <c r="BZR79" s="71"/>
      <c r="BZS79" s="71"/>
      <c r="BZT79" s="71"/>
      <c r="BZU79" s="71"/>
      <c r="BZV79" s="71"/>
      <c r="BZW79" s="71"/>
      <c r="BZX79" s="71"/>
      <c r="BZY79" s="71"/>
      <c r="BZZ79" s="71"/>
      <c r="CAA79" s="71"/>
      <c r="CAB79" s="71"/>
      <c r="CAC79" s="71"/>
      <c r="CAD79" s="71"/>
      <c r="CAE79" s="71"/>
      <c r="CAF79" s="71"/>
      <c r="CAG79" s="71"/>
      <c r="CAH79" s="71"/>
      <c r="CAI79" s="71"/>
      <c r="CAJ79" s="71"/>
      <c r="CAK79" s="71"/>
      <c r="CAL79" s="71"/>
      <c r="CAM79" s="71"/>
      <c r="CAN79" s="71"/>
      <c r="CAO79" s="71"/>
      <c r="CAP79" s="71"/>
      <c r="CAQ79" s="71"/>
      <c r="CAR79" s="71"/>
      <c r="CAS79" s="71"/>
      <c r="CAT79" s="71"/>
      <c r="CAU79" s="71"/>
      <c r="CAV79" s="71"/>
      <c r="CAW79" s="71"/>
      <c r="CAX79" s="71"/>
      <c r="CAY79" s="71"/>
      <c r="CAZ79" s="71"/>
      <c r="CBA79" s="71"/>
      <c r="CBB79" s="71"/>
      <c r="CBC79" s="71"/>
      <c r="CBD79" s="71"/>
      <c r="CBE79" s="71"/>
      <c r="CBF79" s="71"/>
      <c r="CBG79" s="71"/>
      <c r="CBH79" s="71"/>
      <c r="CBI79" s="71"/>
      <c r="CBJ79" s="71"/>
      <c r="CBK79" s="71"/>
      <c r="CBL79" s="71"/>
      <c r="CBM79" s="71"/>
      <c r="CBN79" s="71"/>
      <c r="CBO79" s="71"/>
      <c r="CBP79" s="71"/>
      <c r="CBQ79" s="71"/>
      <c r="CBR79" s="71"/>
      <c r="CBS79" s="71"/>
      <c r="CBT79" s="71"/>
      <c r="CBU79" s="71"/>
      <c r="CBV79" s="71"/>
      <c r="CBW79" s="71"/>
      <c r="CBX79" s="71"/>
      <c r="CBY79" s="71"/>
      <c r="CBZ79" s="71"/>
      <c r="CCA79" s="71"/>
      <c r="CCB79" s="71"/>
      <c r="CCC79" s="71"/>
      <c r="CCD79" s="71"/>
      <c r="CCE79" s="71"/>
      <c r="CCF79" s="71"/>
      <c r="CCG79" s="71"/>
      <c r="CCH79" s="71"/>
      <c r="CCI79" s="71"/>
      <c r="CCJ79" s="71"/>
      <c r="CCK79" s="71"/>
      <c r="CCL79" s="71"/>
      <c r="CCM79" s="71"/>
      <c r="CCN79" s="71"/>
      <c r="CCO79" s="71"/>
      <c r="CCP79" s="71"/>
      <c r="CCQ79" s="71"/>
      <c r="CCR79" s="71"/>
      <c r="CCS79" s="71"/>
      <c r="CCT79" s="71"/>
      <c r="CCU79" s="71"/>
      <c r="CCV79" s="71"/>
      <c r="CCW79" s="71"/>
      <c r="CCX79" s="71"/>
      <c r="CCY79" s="71"/>
      <c r="CCZ79" s="71"/>
      <c r="CDA79" s="71"/>
      <c r="CDB79" s="71"/>
      <c r="CDC79" s="71"/>
      <c r="CDD79" s="71"/>
      <c r="CDE79" s="71"/>
      <c r="CDF79" s="71"/>
      <c r="CDG79" s="71"/>
      <c r="CDH79" s="71"/>
      <c r="CDI79" s="71"/>
      <c r="CDJ79" s="71"/>
      <c r="CDK79" s="71"/>
      <c r="CDL79" s="71"/>
      <c r="CDM79" s="71"/>
      <c r="CDN79" s="71"/>
      <c r="CDO79" s="71"/>
      <c r="CDP79" s="71"/>
      <c r="CDQ79" s="71"/>
      <c r="CDR79" s="71"/>
      <c r="CDS79" s="71"/>
      <c r="CDT79" s="71"/>
      <c r="CDU79" s="71"/>
      <c r="CDV79" s="71"/>
      <c r="CDW79" s="71"/>
      <c r="CDX79" s="71"/>
      <c r="CDY79" s="71"/>
      <c r="CDZ79" s="71"/>
      <c r="CEA79" s="106"/>
      <c r="CEB79" s="106"/>
      <c r="CEC79" s="106"/>
      <c r="CED79" s="106"/>
      <c r="CEE79" s="106"/>
      <c r="CEF79" s="106"/>
      <c r="CEG79" s="106"/>
      <c r="CEH79" s="106"/>
      <c r="CEI79" s="106"/>
      <c r="CEJ79" s="106"/>
      <c r="CEK79" s="106"/>
      <c r="CEL79" s="106"/>
      <c r="CEM79" s="106"/>
      <c r="CEN79" s="106"/>
      <c r="CEO79" s="106"/>
      <c r="CEP79" s="106"/>
      <c r="CEQ79" s="106"/>
      <c r="CER79" s="106"/>
      <c r="CES79" s="106"/>
      <c r="CET79" s="106"/>
      <c r="CEU79" s="106"/>
      <c r="CEV79" s="106"/>
      <c r="CEW79" s="106"/>
      <c r="CEX79" s="106"/>
      <c r="CEY79" s="106"/>
      <c r="CEZ79" s="106"/>
    </row>
    <row r="80" spans="1:2184" ht="9" customHeight="1" x14ac:dyDescent="0.6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7"/>
      <c r="O80" s="37"/>
      <c r="P80" s="37"/>
      <c r="Q80" s="13"/>
      <c r="R80" s="13"/>
      <c r="U80" s="20"/>
      <c r="V80" s="20"/>
      <c r="W80" s="7"/>
      <c r="X80" s="7"/>
    </row>
    <row r="81" spans="1:22" ht="15" customHeight="1" x14ac:dyDescent="0.7">
      <c r="A81" s="3"/>
      <c r="B81" s="3"/>
      <c r="C81" s="108"/>
      <c r="D81" s="108"/>
      <c r="E81" s="108"/>
      <c r="F81" s="108"/>
      <c r="G81" s="109" t="s">
        <v>145</v>
      </c>
      <c r="H81" s="108"/>
      <c r="I81" s="3"/>
      <c r="J81" s="108"/>
      <c r="K81" s="83"/>
      <c r="L81" s="34"/>
      <c r="M81" s="34"/>
      <c r="N81" s="37"/>
      <c r="O81" s="37"/>
      <c r="P81" s="37"/>
      <c r="Q81" s="13"/>
      <c r="R81" s="13"/>
      <c r="U81" s="20"/>
      <c r="V81" s="20"/>
    </row>
    <row r="82" spans="1:22" ht="15" customHeight="1" x14ac:dyDescent="0.7">
      <c r="A82" s="108" t="s">
        <v>5</v>
      </c>
      <c r="B82" s="3"/>
      <c r="C82" s="108" t="s">
        <v>6</v>
      </c>
      <c r="D82" s="108"/>
      <c r="E82" s="108" t="s">
        <v>50</v>
      </c>
      <c r="F82" s="108"/>
      <c r="G82" s="109" t="s">
        <v>51</v>
      </c>
      <c r="H82" s="108"/>
      <c r="I82" s="108" t="s">
        <v>52</v>
      </c>
      <c r="J82" s="108"/>
      <c r="K82" s="108" t="s">
        <v>25</v>
      </c>
      <c r="L82" s="34"/>
      <c r="M82" s="34"/>
      <c r="N82" s="37"/>
      <c r="O82" s="37"/>
      <c r="P82" s="37"/>
      <c r="Q82" s="13"/>
      <c r="R82" s="13"/>
      <c r="U82" s="20"/>
      <c r="V82" s="20"/>
    </row>
    <row r="83" spans="1:22" ht="15" customHeight="1" x14ac:dyDescent="0.7">
      <c r="A83" s="3"/>
      <c r="B83" s="3"/>
      <c r="C83" s="108"/>
      <c r="D83" s="108"/>
      <c r="E83" s="108"/>
      <c r="F83" s="108"/>
      <c r="G83" s="108"/>
      <c r="H83" s="108"/>
      <c r="I83" s="108"/>
      <c r="J83" s="108"/>
      <c r="K83" s="108"/>
      <c r="L83" s="34"/>
      <c r="M83" s="34"/>
      <c r="N83" s="37"/>
      <c r="O83" s="37"/>
      <c r="P83" s="37"/>
      <c r="Q83" s="13"/>
      <c r="R83" s="13"/>
      <c r="U83" s="20"/>
      <c r="V83" s="20"/>
    </row>
    <row r="84" spans="1:22" ht="15" customHeight="1" x14ac:dyDescent="0.65">
      <c r="A84" s="28"/>
      <c r="B84" s="110"/>
      <c r="C84" s="28"/>
      <c r="D84" s="41"/>
      <c r="E84" s="28"/>
      <c r="F84" s="41"/>
      <c r="G84" s="29"/>
      <c r="H84" s="111"/>
      <c r="I84" s="116"/>
      <c r="J84" s="100"/>
      <c r="K84" s="30" t="str">
        <f>IF(I84="","$",(ROUND(G84*I84,2)))</f>
        <v>$</v>
      </c>
      <c r="L84" s="34"/>
      <c r="M84" s="112"/>
      <c r="N84" s="37"/>
      <c r="O84" s="37"/>
      <c r="P84" s="37"/>
      <c r="Q84" s="13"/>
      <c r="R84" s="13"/>
      <c r="U84" s="20"/>
      <c r="V84" s="20"/>
    </row>
    <row r="85" spans="1:22" ht="15" customHeight="1" x14ac:dyDescent="0.65">
      <c r="A85" s="28"/>
      <c r="B85" s="110"/>
      <c r="C85" s="28"/>
      <c r="D85" s="41"/>
      <c r="E85" s="28"/>
      <c r="F85" s="41"/>
      <c r="G85" s="29"/>
      <c r="H85" s="111"/>
      <c r="I85" s="116"/>
      <c r="J85" s="100"/>
      <c r="K85" s="30" t="str">
        <f t="shared" ref="K85:K86" si="0">IF(I85="","$",(ROUND(G85*I85,2)))</f>
        <v>$</v>
      </c>
      <c r="L85" s="34"/>
      <c r="M85" s="34"/>
      <c r="N85" s="37"/>
      <c r="O85" s="37"/>
      <c r="P85" s="37"/>
      <c r="Q85" s="13"/>
      <c r="R85" s="13"/>
      <c r="U85" s="20"/>
      <c r="V85" s="20"/>
    </row>
    <row r="86" spans="1:22" ht="15" customHeight="1" x14ac:dyDescent="0.65">
      <c r="A86" s="28"/>
      <c r="B86" s="110"/>
      <c r="C86" s="28"/>
      <c r="D86" s="41"/>
      <c r="E86" s="28"/>
      <c r="F86" s="41"/>
      <c r="G86" s="29"/>
      <c r="H86" s="111"/>
      <c r="I86" s="116"/>
      <c r="J86" s="100"/>
      <c r="K86" s="30" t="str">
        <f t="shared" si="0"/>
        <v>$</v>
      </c>
      <c r="L86" s="34"/>
      <c r="M86" s="34"/>
      <c r="N86" s="37"/>
      <c r="O86" s="37"/>
      <c r="P86" s="37"/>
      <c r="Q86" s="13"/>
      <c r="R86" s="13"/>
      <c r="U86" s="20"/>
      <c r="V86" s="20"/>
    </row>
    <row r="87" spans="1:22" ht="15" customHeight="1" x14ac:dyDescent="0.65">
      <c r="A87" s="28"/>
      <c r="B87" s="110"/>
      <c r="C87" s="28"/>
      <c r="D87" s="41"/>
      <c r="E87" s="28"/>
      <c r="F87" s="41"/>
      <c r="G87" s="29"/>
      <c r="H87" s="111"/>
      <c r="I87" s="116"/>
      <c r="J87" s="100"/>
      <c r="K87" s="30" t="str">
        <f>IF(I87="","$",(ROUND(G87*I87,2)))</f>
        <v>$</v>
      </c>
      <c r="L87" s="34"/>
      <c r="M87" s="112"/>
      <c r="N87" s="37"/>
      <c r="O87" s="37"/>
      <c r="P87" s="37"/>
      <c r="Q87" s="13"/>
      <c r="R87" s="13"/>
      <c r="U87" s="20"/>
      <c r="V87" s="20"/>
    </row>
    <row r="88" spans="1:22" ht="15" customHeight="1" x14ac:dyDescent="0.65">
      <c r="A88" s="28"/>
      <c r="B88" s="110"/>
      <c r="C88" s="28"/>
      <c r="D88" s="41"/>
      <c r="E88" s="28"/>
      <c r="F88" s="41"/>
      <c r="G88" s="29"/>
      <c r="H88" s="111"/>
      <c r="I88" s="116"/>
      <c r="J88" s="100"/>
      <c r="K88" s="30" t="str">
        <f t="shared" ref="K88:K109" si="1">IF(I88="","$",(ROUND(G88*I88,2)))</f>
        <v>$</v>
      </c>
      <c r="L88" s="34"/>
      <c r="M88" s="34"/>
      <c r="N88" s="37"/>
      <c r="O88" s="37"/>
      <c r="P88" s="37"/>
      <c r="Q88" s="13"/>
      <c r="R88" s="13"/>
      <c r="U88" s="20"/>
      <c r="V88" s="20"/>
    </row>
    <row r="89" spans="1:22" ht="15" customHeight="1" x14ac:dyDescent="0.65">
      <c r="A89" s="28"/>
      <c r="B89" s="110"/>
      <c r="C89" s="28"/>
      <c r="D89" s="41"/>
      <c r="E89" s="28"/>
      <c r="F89" s="41"/>
      <c r="G89" s="29"/>
      <c r="H89" s="111"/>
      <c r="I89" s="116"/>
      <c r="J89" s="100"/>
      <c r="K89" s="30" t="str">
        <f t="shared" si="1"/>
        <v>$</v>
      </c>
      <c r="L89" s="34"/>
      <c r="M89" s="34"/>
      <c r="N89" s="37"/>
      <c r="O89" s="37"/>
      <c r="P89" s="37"/>
      <c r="Q89" s="13"/>
      <c r="R89" s="13"/>
      <c r="U89" s="20"/>
      <c r="V89" s="20"/>
    </row>
    <row r="90" spans="1:22" ht="15" customHeight="1" x14ac:dyDescent="0.65">
      <c r="A90" s="28"/>
      <c r="B90" s="110"/>
      <c r="C90" s="28"/>
      <c r="D90" s="41"/>
      <c r="E90" s="28"/>
      <c r="F90" s="41"/>
      <c r="G90" s="29"/>
      <c r="H90" s="111"/>
      <c r="I90" s="116"/>
      <c r="J90" s="100"/>
      <c r="K90" s="30" t="str">
        <f t="shared" si="1"/>
        <v>$</v>
      </c>
      <c r="L90" s="34"/>
      <c r="M90" s="34"/>
      <c r="N90" s="37"/>
      <c r="O90" s="37"/>
      <c r="P90" s="37"/>
      <c r="Q90" s="13"/>
      <c r="R90" s="13"/>
      <c r="U90" s="20"/>
      <c r="V90" s="20"/>
    </row>
    <row r="91" spans="1:22" ht="15" customHeight="1" x14ac:dyDescent="0.65">
      <c r="A91" s="28"/>
      <c r="B91" s="110"/>
      <c r="C91" s="28"/>
      <c r="D91" s="41"/>
      <c r="E91" s="28"/>
      <c r="F91" s="41"/>
      <c r="G91" s="29"/>
      <c r="H91" s="111"/>
      <c r="I91" s="116"/>
      <c r="J91" s="100"/>
      <c r="K91" s="30" t="str">
        <f t="shared" si="1"/>
        <v>$</v>
      </c>
      <c r="L91" s="34"/>
      <c r="M91" s="34"/>
      <c r="N91" s="37"/>
      <c r="O91" s="37"/>
      <c r="P91" s="37"/>
      <c r="Q91" s="13"/>
      <c r="R91" s="13"/>
      <c r="U91" s="20"/>
      <c r="V91" s="20"/>
    </row>
    <row r="92" spans="1:22" ht="15" customHeight="1" x14ac:dyDescent="0.65">
      <c r="A92" s="28"/>
      <c r="B92" s="110"/>
      <c r="C92" s="28"/>
      <c r="D92" s="41"/>
      <c r="E92" s="28"/>
      <c r="F92" s="41"/>
      <c r="G92" s="29"/>
      <c r="H92" s="111"/>
      <c r="I92" s="116"/>
      <c r="J92" s="100"/>
      <c r="K92" s="30" t="str">
        <f t="shared" si="1"/>
        <v>$</v>
      </c>
      <c r="L92" s="34"/>
      <c r="M92" s="34"/>
      <c r="N92" s="37"/>
      <c r="O92" s="37"/>
      <c r="P92" s="37"/>
      <c r="Q92" s="13"/>
      <c r="R92" s="13"/>
      <c r="U92" s="20"/>
      <c r="V92" s="20"/>
    </row>
    <row r="93" spans="1:22" ht="15" customHeight="1" x14ac:dyDescent="0.65">
      <c r="A93" s="28"/>
      <c r="B93" s="110"/>
      <c r="C93" s="28"/>
      <c r="D93" s="41"/>
      <c r="E93" s="28"/>
      <c r="F93" s="41"/>
      <c r="G93" s="29"/>
      <c r="H93" s="111"/>
      <c r="I93" s="116"/>
      <c r="J93" s="100"/>
      <c r="K93" s="30" t="str">
        <f t="shared" si="1"/>
        <v>$</v>
      </c>
      <c r="L93" s="34"/>
      <c r="M93" s="34"/>
      <c r="N93" s="37"/>
      <c r="O93" s="37"/>
      <c r="P93" s="37"/>
      <c r="Q93" s="13"/>
      <c r="R93" s="13"/>
      <c r="U93" s="20"/>
      <c r="V93" s="20"/>
    </row>
    <row r="94" spans="1:22" ht="15" customHeight="1" x14ac:dyDescent="0.65">
      <c r="A94" s="28"/>
      <c r="B94" s="110"/>
      <c r="C94" s="28"/>
      <c r="D94" s="41"/>
      <c r="E94" s="28"/>
      <c r="F94" s="41"/>
      <c r="G94" s="29"/>
      <c r="H94" s="111"/>
      <c r="I94" s="116"/>
      <c r="J94" s="100"/>
      <c r="K94" s="30" t="str">
        <f t="shared" si="1"/>
        <v>$</v>
      </c>
      <c r="L94" s="34"/>
      <c r="M94" s="34"/>
      <c r="N94" s="37"/>
      <c r="O94" s="37"/>
      <c r="P94" s="37"/>
      <c r="Q94" s="13"/>
      <c r="R94" s="13"/>
      <c r="U94" s="20"/>
      <c r="V94" s="20"/>
    </row>
    <row r="95" spans="1:22" ht="15" customHeight="1" x14ac:dyDescent="0.65">
      <c r="A95" s="28"/>
      <c r="B95" s="110"/>
      <c r="C95" s="28"/>
      <c r="D95" s="41"/>
      <c r="E95" s="28"/>
      <c r="F95" s="41"/>
      <c r="G95" s="29"/>
      <c r="H95" s="111"/>
      <c r="I95" s="116"/>
      <c r="J95" s="100"/>
      <c r="K95" s="30" t="str">
        <f t="shared" si="1"/>
        <v>$</v>
      </c>
      <c r="L95" s="34"/>
      <c r="M95" s="34"/>
      <c r="N95" s="37"/>
      <c r="O95" s="37"/>
      <c r="P95" s="37"/>
      <c r="Q95" s="13"/>
      <c r="R95" s="13"/>
      <c r="U95" s="20"/>
      <c r="V95" s="20"/>
    </row>
    <row r="96" spans="1:22" ht="15" hidden="1" customHeight="1" x14ac:dyDescent="0.65">
      <c r="A96" s="28"/>
      <c r="B96" s="110"/>
      <c r="C96" s="28"/>
      <c r="D96" s="41"/>
      <c r="E96" s="28"/>
      <c r="F96" s="41"/>
      <c r="G96" s="29"/>
      <c r="H96" s="111"/>
      <c r="I96" s="116"/>
      <c r="J96" s="100"/>
      <c r="K96" s="30" t="str">
        <f t="shared" si="1"/>
        <v>$</v>
      </c>
      <c r="L96" s="34"/>
      <c r="M96" s="34"/>
      <c r="N96" s="37"/>
      <c r="O96" s="37"/>
      <c r="P96" s="37"/>
      <c r="Q96" s="13"/>
      <c r="R96" s="13"/>
      <c r="U96" s="20"/>
      <c r="V96" s="20"/>
    </row>
    <row r="97" spans="1:24" ht="15" hidden="1" customHeight="1" x14ac:dyDescent="0.65">
      <c r="A97" s="28"/>
      <c r="B97" s="110"/>
      <c r="C97" s="28"/>
      <c r="D97" s="41"/>
      <c r="E97" s="28"/>
      <c r="F97" s="41"/>
      <c r="G97" s="29"/>
      <c r="H97" s="111"/>
      <c r="I97" s="116"/>
      <c r="J97" s="100"/>
      <c r="K97" s="30" t="str">
        <f t="shared" si="1"/>
        <v>$</v>
      </c>
      <c r="L97" s="34"/>
      <c r="M97" s="34"/>
      <c r="N97" s="37"/>
      <c r="O97" s="37"/>
      <c r="P97" s="37"/>
      <c r="Q97" s="13"/>
      <c r="R97" s="13"/>
      <c r="U97" s="20"/>
      <c r="V97" s="20"/>
    </row>
    <row r="98" spans="1:24" ht="15" hidden="1" customHeight="1" x14ac:dyDescent="0.65">
      <c r="A98" s="28"/>
      <c r="B98" s="110"/>
      <c r="C98" s="28"/>
      <c r="D98" s="41"/>
      <c r="E98" s="28"/>
      <c r="F98" s="41"/>
      <c r="G98" s="29"/>
      <c r="H98" s="111"/>
      <c r="I98" s="116"/>
      <c r="J98" s="100"/>
      <c r="K98" s="30" t="str">
        <f t="shared" si="1"/>
        <v>$</v>
      </c>
      <c r="L98" s="34"/>
      <c r="M98" s="34"/>
      <c r="N98" s="37"/>
      <c r="O98" s="37"/>
      <c r="P98" s="37"/>
      <c r="Q98" s="13"/>
      <c r="R98" s="13"/>
      <c r="U98" s="20"/>
      <c r="V98" s="20"/>
    </row>
    <row r="99" spans="1:24" ht="15" hidden="1" customHeight="1" x14ac:dyDescent="0.65">
      <c r="A99" s="28"/>
      <c r="B99" s="110"/>
      <c r="C99" s="28"/>
      <c r="D99" s="41"/>
      <c r="E99" s="28"/>
      <c r="F99" s="41"/>
      <c r="G99" s="29"/>
      <c r="H99" s="111"/>
      <c r="I99" s="116"/>
      <c r="J99" s="100"/>
      <c r="K99" s="30" t="str">
        <f t="shared" si="1"/>
        <v>$</v>
      </c>
      <c r="L99" s="34"/>
      <c r="M99" s="34"/>
      <c r="N99" s="37"/>
      <c r="O99" s="37"/>
      <c r="P99" s="37"/>
      <c r="Q99" s="13"/>
      <c r="R99" s="13"/>
      <c r="U99" s="20"/>
      <c r="V99" s="20"/>
      <c r="X99" s="7"/>
    </row>
    <row r="100" spans="1:24" ht="15" hidden="1" customHeight="1" x14ac:dyDescent="0.65">
      <c r="A100" s="28"/>
      <c r="B100" s="110"/>
      <c r="C100" s="28"/>
      <c r="D100" s="41"/>
      <c r="E100" s="28"/>
      <c r="F100" s="41"/>
      <c r="G100" s="29"/>
      <c r="H100" s="111"/>
      <c r="I100" s="116"/>
      <c r="J100" s="100"/>
      <c r="K100" s="30" t="str">
        <f t="shared" si="1"/>
        <v>$</v>
      </c>
      <c r="L100" s="34"/>
      <c r="M100" s="34"/>
      <c r="N100" s="37"/>
      <c r="O100" s="37"/>
      <c r="P100" s="37"/>
      <c r="Q100" s="13"/>
      <c r="R100" s="13"/>
      <c r="U100" s="20"/>
      <c r="V100" s="20"/>
      <c r="W100" s="7"/>
      <c r="X100" s="7"/>
    </row>
    <row r="101" spans="1:24" ht="15" hidden="1" customHeight="1" x14ac:dyDescent="0.65">
      <c r="A101" s="28"/>
      <c r="B101" s="110"/>
      <c r="C101" s="28"/>
      <c r="D101" s="41"/>
      <c r="E101" s="28"/>
      <c r="F101" s="41"/>
      <c r="G101" s="29"/>
      <c r="H101" s="111"/>
      <c r="I101" s="116"/>
      <c r="J101" s="100"/>
      <c r="K101" s="30" t="str">
        <f t="shared" si="1"/>
        <v>$</v>
      </c>
      <c r="L101" s="34"/>
      <c r="M101" s="34"/>
      <c r="N101" s="37"/>
      <c r="O101" s="37"/>
      <c r="P101" s="37"/>
      <c r="Q101" s="13"/>
      <c r="R101" s="13"/>
      <c r="U101" s="20"/>
      <c r="V101" s="20"/>
      <c r="W101" s="7"/>
      <c r="X101" s="7"/>
    </row>
    <row r="102" spans="1:24" ht="15" hidden="1" customHeight="1" x14ac:dyDescent="0.65">
      <c r="A102" s="28"/>
      <c r="B102" s="110"/>
      <c r="C102" s="28"/>
      <c r="D102" s="41"/>
      <c r="E102" s="28"/>
      <c r="F102" s="41"/>
      <c r="G102" s="29"/>
      <c r="H102" s="111"/>
      <c r="I102" s="116"/>
      <c r="J102" s="100"/>
      <c r="K102" s="30" t="str">
        <f t="shared" si="1"/>
        <v>$</v>
      </c>
      <c r="L102" s="34"/>
      <c r="M102" s="34"/>
      <c r="N102" s="37"/>
      <c r="O102" s="37"/>
      <c r="P102" s="37"/>
      <c r="Q102" s="13"/>
      <c r="R102" s="13"/>
      <c r="U102" s="20"/>
      <c r="V102" s="20"/>
      <c r="W102" s="7"/>
      <c r="X102" s="7"/>
    </row>
    <row r="103" spans="1:24" ht="15" hidden="1" customHeight="1" x14ac:dyDescent="0.65">
      <c r="A103" s="28"/>
      <c r="B103" s="110"/>
      <c r="C103" s="28"/>
      <c r="D103" s="41"/>
      <c r="E103" s="28"/>
      <c r="F103" s="41"/>
      <c r="G103" s="29"/>
      <c r="H103" s="111"/>
      <c r="I103" s="116"/>
      <c r="J103" s="100"/>
      <c r="K103" s="30" t="str">
        <f t="shared" si="1"/>
        <v>$</v>
      </c>
      <c r="L103" s="34"/>
      <c r="M103" s="34"/>
      <c r="N103" s="37"/>
      <c r="O103" s="37"/>
      <c r="P103" s="37"/>
      <c r="Q103" s="13"/>
      <c r="R103" s="13"/>
      <c r="U103" s="20"/>
      <c r="V103" s="20"/>
      <c r="W103" s="7"/>
      <c r="X103" s="7"/>
    </row>
    <row r="104" spans="1:24" ht="15" hidden="1" customHeight="1" x14ac:dyDescent="0.65">
      <c r="A104" s="28"/>
      <c r="B104" s="110"/>
      <c r="C104" s="28"/>
      <c r="D104" s="41"/>
      <c r="E104" s="28"/>
      <c r="F104" s="41"/>
      <c r="G104" s="29"/>
      <c r="H104" s="111"/>
      <c r="I104" s="116"/>
      <c r="J104" s="100"/>
      <c r="K104" s="30" t="str">
        <f t="shared" ref="K104:K106" si="2">IF(I104="","$",(ROUND(G104*I104,2)))</f>
        <v>$</v>
      </c>
      <c r="L104" s="34"/>
      <c r="M104" s="34"/>
      <c r="N104" s="37"/>
      <c r="O104" s="37"/>
      <c r="P104" s="37"/>
      <c r="Q104" s="13"/>
      <c r="R104" s="13"/>
      <c r="U104" s="20"/>
      <c r="V104" s="20"/>
      <c r="W104" s="7"/>
      <c r="X104" s="7"/>
    </row>
    <row r="105" spans="1:24" ht="15" hidden="1" customHeight="1" x14ac:dyDescent="0.65">
      <c r="A105" s="28"/>
      <c r="B105" s="110"/>
      <c r="C105" s="28"/>
      <c r="D105" s="41"/>
      <c r="E105" s="28"/>
      <c r="F105" s="41"/>
      <c r="G105" s="29"/>
      <c r="H105" s="111"/>
      <c r="I105" s="116"/>
      <c r="J105" s="100"/>
      <c r="K105" s="30" t="str">
        <f t="shared" si="2"/>
        <v>$</v>
      </c>
      <c r="L105" s="34"/>
      <c r="M105" s="34"/>
      <c r="N105" s="37"/>
      <c r="O105" s="37"/>
      <c r="P105" s="37"/>
      <c r="Q105" s="13"/>
      <c r="R105" s="13"/>
      <c r="U105" s="20"/>
      <c r="V105" s="20"/>
      <c r="W105" s="7"/>
      <c r="X105" s="7"/>
    </row>
    <row r="106" spans="1:24" ht="15" hidden="1" customHeight="1" x14ac:dyDescent="0.65">
      <c r="A106" s="28"/>
      <c r="B106" s="110"/>
      <c r="C106" s="28"/>
      <c r="D106" s="41"/>
      <c r="E106" s="28"/>
      <c r="F106" s="41"/>
      <c r="G106" s="29"/>
      <c r="H106" s="111"/>
      <c r="I106" s="116"/>
      <c r="J106" s="100"/>
      <c r="K106" s="30" t="str">
        <f t="shared" si="2"/>
        <v>$</v>
      </c>
      <c r="L106" s="34"/>
      <c r="M106" s="34"/>
      <c r="N106" s="37"/>
      <c r="O106" s="37"/>
      <c r="P106" s="37"/>
      <c r="Q106" s="13"/>
      <c r="R106" s="13"/>
      <c r="U106" s="20"/>
      <c r="V106" s="20"/>
      <c r="W106" s="7"/>
      <c r="X106" s="7"/>
    </row>
    <row r="107" spans="1:24" ht="15" hidden="1" customHeight="1" x14ac:dyDescent="0.65">
      <c r="A107" s="28"/>
      <c r="B107" s="110"/>
      <c r="C107" s="28"/>
      <c r="D107" s="41"/>
      <c r="E107" s="28"/>
      <c r="F107" s="41"/>
      <c r="G107" s="29"/>
      <c r="H107" s="111"/>
      <c r="I107" s="116"/>
      <c r="J107" s="100"/>
      <c r="K107" s="30" t="str">
        <f t="shared" si="1"/>
        <v>$</v>
      </c>
      <c r="L107" s="34"/>
      <c r="M107" s="34"/>
      <c r="N107" s="37"/>
      <c r="O107" s="37"/>
      <c r="P107" s="37"/>
      <c r="Q107" s="13"/>
      <c r="R107" s="13"/>
      <c r="U107" s="20"/>
      <c r="V107" s="20"/>
      <c r="W107" s="7"/>
      <c r="X107" s="7"/>
    </row>
    <row r="108" spans="1:24" ht="15" hidden="1" customHeight="1" x14ac:dyDescent="0.65">
      <c r="A108" s="28"/>
      <c r="B108" s="110"/>
      <c r="C108" s="28"/>
      <c r="D108" s="41"/>
      <c r="E108" s="28"/>
      <c r="F108" s="41"/>
      <c r="G108" s="29"/>
      <c r="H108" s="111"/>
      <c r="I108" s="116"/>
      <c r="J108" s="100"/>
      <c r="K108" s="30" t="str">
        <f t="shared" si="1"/>
        <v>$</v>
      </c>
      <c r="L108" s="34"/>
      <c r="M108" s="34"/>
      <c r="N108" s="37"/>
      <c r="O108" s="37"/>
      <c r="P108" s="37"/>
      <c r="Q108" s="13"/>
      <c r="R108" s="13"/>
      <c r="U108" s="20"/>
      <c r="V108" s="20"/>
      <c r="W108" s="7"/>
      <c r="X108" s="7"/>
    </row>
    <row r="109" spans="1:24" ht="15" customHeight="1" x14ac:dyDescent="0.7">
      <c r="A109" s="35"/>
      <c r="B109" s="5"/>
      <c r="C109" s="36" t="s">
        <v>64</v>
      </c>
      <c r="D109" s="12"/>
      <c r="E109" s="36" t="s">
        <v>65</v>
      </c>
      <c r="F109" s="12"/>
      <c r="G109" s="29"/>
      <c r="H109" s="111"/>
      <c r="I109" s="116"/>
      <c r="J109" s="100"/>
      <c r="K109" s="30" t="str">
        <f t="shared" si="1"/>
        <v>$</v>
      </c>
      <c r="L109" s="34"/>
      <c r="M109" s="34"/>
      <c r="N109" s="37"/>
      <c r="O109" s="37"/>
      <c r="P109" s="37"/>
      <c r="Q109" s="13"/>
      <c r="R109" s="13"/>
      <c r="U109" s="20"/>
      <c r="V109" s="20"/>
      <c r="W109" s="7"/>
      <c r="X109" s="7"/>
    </row>
    <row r="110" spans="1:24" ht="15" customHeight="1" x14ac:dyDescent="0.65">
      <c r="A110" s="12"/>
      <c r="B110" s="5"/>
      <c r="C110" s="12"/>
      <c r="D110" s="12"/>
      <c r="E110" s="12"/>
      <c r="F110" s="12"/>
      <c r="G110" s="21"/>
      <c r="H110" s="21"/>
      <c r="I110" s="21"/>
      <c r="J110" s="21"/>
      <c r="K110" s="21"/>
      <c r="L110" s="34"/>
      <c r="M110" s="34"/>
      <c r="N110" s="37"/>
      <c r="O110" s="37"/>
      <c r="P110" s="37"/>
      <c r="Q110" s="13"/>
      <c r="R110" s="13"/>
      <c r="U110" s="20"/>
      <c r="V110" s="20"/>
      <c r="W110" s="7"/>
      <c r="X110" s="7"/>
    </row>
    <row r="111" spans="1:24" ht="15" customHeight="1" x14ac:dyDescent="0.7">
      <c r="A111" s="34"/>
      <c r="B111" s="34"/>
      <c r="C111" s="34"/>
      <c r="D111" s="34"/>
      <c r="E111" s="34"/>
      <c r="F111" s="34"/>
      <c r="G111" s="34"/>
      <c r="H111" s="34"/>
      <c r="I111" s="39" t="s">
        <v>63</v>
      </c>
      <c r="J111" s="12"/>
      <c r="K111" s="21">
        <f>SUM(K84:K109)</f>
        <v>0</v>
      </c>
      <c r="L111" s="37" t="s">
        <v>69</v>
      </c>
      <c r="M111" s="38" t="str">
        <f>IF(K111=O53,"","Total Services Expenses DOES NOT EQUAL Total Tournament Personnel List")</f>
        <v/>
      </c>
      <c r="N111" s="37"/>
      <c r="O111" s="37"/>
      <c r="P111" s="37"/>
      <c r="Q111" s="13"/>
      <c r="R111" s="13"/>
      <c r="U111" s="20"/>
      <c r="V111" s="20"/>
      <c r="W111" s="7"/>
      <c r="X111" s="7"/>
    </row>
    <row r="112" spans="1:24" ht="11.9" customHeight="1" x14ac:dyDescent="0.6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7"/>
      <c r="O112" s="37"/>
      <c r="P112" s="37"/>
      <c r="Q112" s="13"/>
      <c r="R112" s="13"/>
      <c r="U112" s="20"/>
      <c r="V112" s="20"/>
      <c r="W112" s="7"/>
      <c r="X112" s="7"/>
    </row>
    <row r="113" spans="1:24" ht="11.9" customHeight="1" x14ac:dyDescent="0.6">
      <c r="A113" s="34"/>
      <c r="B113" s="34"/>
      <c r="C113" s="34"/>
      <c r="D113" s="34"/>
      <c r="E113" s="34"/>
      <c r="F113" s="34"/>
      <c r="G113" s="210" t="s">
        <v>73</v>
      </c>
      <c r="H113" s="210"/>
      <c r="I113" s="210"/>
      <c r="J113" s="210"/>
      <c r="K113" s="210"/>
      <c r="L113" s="34"/>
      <c r="M113" s="34"/>
      <c r="N113" s="37"/>
      <c r="O113" s="37"/>
      <c r="P113" s="37"/>
      <c r="Q113" s="13"/>
      <c r="R113" s="13"/>
      <c r="U113" s="20"/>
      <c r="V113" s="20"/>
      <c r="W113" s="7"/>
      <c r="X113" s="7"/>
    </row>
    <row r="114" spans="1:24" ht="11.9" customHeight="1" thickBot="1" x14ac:dyDescent="0.7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7"/>
    </row>
    <row r="115" spans="1:24" ht="11.9" customHeight="1" x14ac:dyDescent="0.6">
      <c r="A115" s="149" t="s">
        <v>15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1"/>
      <c r="P115" s="37"/>
    </row>
    <row r="116" spans="1:24" ht="11.9" customHeight="1" x14ac:dyDescent="0.6">
      <c r="A116" s="152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4"/>
      <c r="P116" s="37"/>
    </row>
    <row r="117" spans="1:24" ht="11.9" customHeight="1" x14ac:dyDescent="0.6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4"/>
      <c r="P117" s="37"/>
    </row>
    <row r="118" spans="1:24" ht="11.9" customHeight="1" thickBot="1" x14ac:dyDescent="0.75">
      <c r="A118" s="155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7"/>
      <c r="P118" s="37"/>
    </row>
    <row r="119" spans="1:24" ht="11.9" customHeight="1" x14ac:dyDescent="0.6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7"/>
    </row>
    <row r="120" spans="1:24" ht="15" customHeight="1" x14ac:dyDescent="0.7">
      <c r="A120" s="113" t="s">
        <v>59</v>
      </c>
      <c r="B120" s="161"/>
      <c r="C120" s="158"/>
      <c r="D120" s="158"/>
      <c r="E120" s="158"/>
      <c r="F120" s="34"/>
      <c r="G120" s="34"/>
      <c r="H120" s="34"/>
      <c r="I120" s="113" t="s">
        <v>60</v>
      </c>
      <c r="J120" s="161"/>
      <c r="K120" s="158"/>
      <c r="L120" s="158"/>
      <c r="M120" s="158"/>
      <c r="N120" s="158"/>
      <c r="O120" s="34"/>
      <c r="P120" s="37"/>
    </row>
    <row r="121" spans="1:24" ht="6.9" customHeight="1" x14ac:dyDescent="0.65">
      <c r="A121" s="31"/>
      <c r="B121" s="34"/>
      <c r="C121" s="34"/>
      <c r="D121" s="34"/>
      <c r="E121" s="34"/>
      <c r="F121" s="34"/>
      <c r="G121" s="34"/>
      <c r="H121" s="34"/>
      <c r="I121" s="32"/>
      <c r="J121" s="34"/>
      <c r="K121" s="34"/>
      <c r="L121" s="34"/>
      <c r="M121" s="34"/>
      <c r="N121" s="34"/>
      <c r="O121" s="34"/>
      <c r="P121" s="37"/>
    </row>
    <row r="122" spans="1:24" ht="15" customHeight="1" x14ac:dyDescent="0.7">
      <c r="A122" s="113"/>
      <c r="B122" s="158"/>
      <c r="C122" s="158"/>
      <c r="D122" s="158"/>
      <c r="E122" s="158"/>
      <c r="F122" s="34"/>
      <c r="G122" s="34"/>
      <c r="H122" s="34"/>
      <c r="I122" s="113" t="s">
        <v>7</v>
      </c>
      <c r="J122" s="158"/>
      <c r="K122" s="158"/>
      <c r="L122" s="158"/>
      <c r="M122" s="158"/>
      <c r="N122" s="158"/>
      <c r="O122" s="34"/>
      <c r="P122" s="37"/>
    </row>
    <row r="123" spans="1:24" ht="6.9" customHeight="1" x14ac:dyDescent="0.65">
      <c r="A123" s="33"/>
      <c r="B123" s="34"/>
      <c r="C123" s="34"/>
      <c r="D123" s="34"/>
      <c r="E123" s="34"/>
      <c r="F123" s="34"/>
      <c r="G123" s="34"/>
      <c r="H123" s="34"/>
      <c r="I123" s="33"/>
      <c r="J123" s="34"/>
      <c r="K123" s="34"/>
      <c r="L123" s="34"/>
      <c r="M123" s="34"/>
      <c r="N123" s="34"/>
      <c r="O123" s="34"/>
      <c r="P123" s="37"/>
    </row>
    <row r="124" spans="1:24" ht="15" customHeight="1" x14ac:dyDescent="0.65">
      <c r="A124" s="32"/>
      <c r="B124" s="34"/>
      <c r="C124" s="34"/>
      <c r="D124" s="34"/>
      <c r="E124" s="34"/>
      <c r="F124" s="34"/>
      <c r="G124" s="34"/>
      <c r="H124" s="34"/>
      <c r="I124" s="31"/>
      <c r="J124" s="34"/>
      <c r="K124" s="34"/>
      <c r="L124" s="34"/>
      <c r="M124" s="34"/>
      <c r="N124" s="34"/>
      <c r="O124" s="34"/>
      <c r="P124" s="37"/>
    </row>
    <row r="125" spans="1:24" ht="15" customHeight="1" x14ac:dyDescent="0.7">
      <c r="A125" s="113" t="s">
        <v>11</v>
      </c>
      <c r="B125" s="161"/>
      <c r="C125" s="158"/>
      <c r="D125" s="158"/>
      <c r="E125" s="158"/>
      <c r="F125" s="34"/>
      <c r="G125" s="34"/>
      <c r="H125" s="34"/>
      <c r="I125" s="113" t="s">
        <v>13</v>
      </c>
      <c r="J125" s="161"/>
      <c r="K125" s="158"/>
      <c r="L125" s="158"/>
      <c r="M125" s="158"/>
      <c r="N125" s="158"/>
      <c r="O125" s="34"/>
      <c r="P125" s="37"/>
    </row>
    <row r="126" spans="1:24" ht="6.9" customHeight="1" x14ac:dyDescent="0.65">
      <c r="A126" s="31"/>
      <c r="B126" s="34"/>
      <c r="C126" s="34"/>
      <c r="D126" s="34"/>
      <c r="E126" s="34"/>
      <c r="F126" s="34"/>
      <c r="G126" s="34"/>
      <c r="H126" s="34"/>
      <c r="I126" s="32"/>
      <c r="J126" s="34"/>
      <c r="K126" s="34"/>
      <c r="L126" s="34"/>
      <c r="M126" s="34"/>
      <c r="N126" s="34"/>
      <c r="O126" s="34"/>
      <c r="P126" s="37"/>
    </row>
    <row r="127" spans="1:24" ht="15" customHeight="1" x14ac:dyDescent="0.7">
      <c r="A127" s="113" t="s">
        <v>12</v>
      </c>
      <c r="B127" s="161"/>
      <c r="C127" s="158"/>
      <c r="D127" s="158"/>
      <c r="E127" s="158"/>
      <c r="F127" s="34"/>
      <c r="G127" s="34"/>
      <c r="H127" s="34"/>
      <c r="I127" s="113" t="s">
        <v>20</v>
      </c>
      <c r="J127" s="161"/>
      <c r="K127" s="158"/>
      <c r="L127" s="158"/>
      <c r="M127" s="158"/>
      <c r="N127" s="158"/>
      <c r="O127" s="34"/>
      <c r="P127" s="37"/>
    </row>
    <row r="128" spans="1:24" ht="6.9" customHeight="1" x14ac:dyDescent="0.6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7"/>
    </row>
    <row r="129" spans="1:16" ht="15" customHeight="1" x14ac:dyDescent="0.7">
      <c r="A129" s="159" t="s">
        <v>149</v>
      </c>
      <c r="B129" s="159"/>
      <c r="C129" s="160"/>
      <c r="D129" s="158"/>
      <c r="E129" s="158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7"/>
    </row>
    <row r="130" spans="1:16" ht="11.9" customHeight="1" x14ac:dyDescent="0.6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7"/>
    </row>
    <row r="131" spans="1:16" ht="11.9" hidden="1" customHeight="1" x14ac:dyDescent="0.6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7"/>
    </row>
    <row r="132" spans="1:16" ht="11.9" hidden="1" customHeight="1" x14ac:dyDescent="0.6">
      <c r="A132" s="135" t="s">
        <v>14</v>
      </c>
      <c r="B132" s="136"/>
      <c r="C132" s="136"/>
      <c r="D132" s="136"/>
      <c r="E132" s="136"/>
      <c r="F132" s="136"/>
      <c r="G132" s="74"/>
      <c r="H132" s="34"/>
      <c r="I132" s="135" t="s">
        <v>151</v>
      </c>
      <c r="J132" s="136"/>
      <c r="K132" s="136"/>
      <c r="L132" s="137"/>
      <c r="M132" s="138"/>
      <c r="N132" s="138"/>
      <c r="O132" s="34"/>
      <c r="P132" s="37"/>
    </row>
    <row r="133" spans="1:16" ht="11.9" hidden="1" customHeight="1" x14ac:dyDescent="0.6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7"/>
    </row>
    <row r="134" spans="1:16" ht="11.9" hidden="1" customHeight="1" x14ac:dyDescent="0.6">
      <c r="A134" s="135" t="s">
        <v>150</v>
      </c>
      <c r="B134" s="136"/>
      <c r="C134" s="136"/>
      <c r="D134" s="136"/>
      <c r="E134" s="136"/>
      <c r="F134" s="34"/>
      <c r="G134" s="74"/>
      <c r="H134" s="34"/>
      <c r="I134" s="135" t="s">
        <v>153</v>
      </c>
      <c r="J134" s="135"/>
      <c r="K134" s="135"/>
      <c r="L134" s="135"/>
      <c r="M134" s="135"/>
      <c r="N134" s="135"/>
      <c r="O134" s="34"/>
      <c r="P134" s="37"/>
    </row>
    <row r="135" spans="1:16" ht="11.9" hidden="1" customHeight="1" x14ac:dyDescent="0.6">
      <c r="A135" s="34"/>
      <c r="B135" s="34"/>
      <c r="C135" s="34"/>
      <c r="D135" s="34"/>
      <c r="E135" s="34"/>
      <c r="F135" s="34"/>
      <c r="G135" s="34"/>
      <c r="H135" s="34"/>
      <c r="I135" s="135" t="s">
        <v>152</v>
      </c>
      <c r="J135" s="136"/>
      <c r="K135" s="136"/>
      <c r="L135" s="136"/>
      <c r="M135" s="136"/>
      <c r="N135" s="34"/>
      <c r="O135" s="34"/>
      <c r="P135" s="37"/>
    </row>
    <row r="136" spans="1:16" ht="11.9" customHeight="1" x14ac:dyDescent="0.6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7"/>
    </row>
    <row r="137" spans="1:16" ht="15.75" customHeight="1" x14ac:dyDescent="0.6">
      <c r="A137" s="162" t="s">
        <v>144</v>
      </c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37"/>
    </row>
    <row r="138" spans="1:16" ht="11.9" customHeight="1" x14ac:dyDescent="0.6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7"/>
    </row>
    <row r="139" spans="1:16" ht="15" customHeight="1" x14ac:dyDescent="0.7">
      <c r="A139" s="109" t="s">
        <v>154</v>
      </c>
      <c r="B139" s="146" t="s">
        <v>49</v>
      </c>
      <c r="C139" s="146"/>
      <c r="D139" s="143">
        <f>G53</f>
        <v>0</v>
      </c>
      <c r="E139" s="143"/>
      <c r="F139" s="143"/>
      <c r="G139" s="141"/>
      <c r="H139" s="141"/>
      <c r="I139" s="141"/>
      <c r="J139" s="142"/>
      <c r="K139" s="142"/>
      <c r="L139" s="142"/>
      <c r="M139" s="12"/>
      <c r="N139" s="12"/>
      <c r="O139" s="34"/>
      <c r="P139" s="37"/>
    </row>
    <row r="140" spans="1:16" ht="15" customHeight="1" x14ac:dyDescent="0.65">
      <c r="A140" s="12"/>
      <c r="B140" s="114"/>
      <c r="C140" s="1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34"/>
      <c r="P140" s="37"/>
    </row>
    <row r="141" spans="1:16" ht="15" customHeight="1" x14ac:dyDescent="0.65">
      <c r="A141" s="12"/>
      <c r="B141" s="146" t="s">
        <v>155</v>
      </c>
      <c r="C141" s="146"/>
      <c r="D141" s="143">
        <f>O53</f>
        <v>0</v>
      </c>
      <c r="E141" s="143"/>
      <c r="F141" s="143"/>
      <c r="G141" s="141" t="s">
        <v>142</v>
      </c>
      <c r="H141" s="141"/>
      <c r="I141" s="141"/>
      <c r="J141" s="141"/>
      <c r="K141" s="141"/>
      <c r="L141" s="143">
        <f>SUM(D139:D143)</f>
        <v>0</v>
      </c>
      <c r="M141" s="143"/>
      <c r="N141" s="143"/>
      <c r="O141" s="34"/>
      <c r="P141" s="37"/>
    </row>
    <row r="142" spans="1:16" ht="15" customHeight="1" x14ac:dyDescent="0.65">
      <c r="A142" s="12"/>
      <c r="B142" s="114"/>
      <c r="C142" s="1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34"/>
      <c r="P142" s="37"/>
    </row>
    <row r="143" spans="1:16" ht="15" customHeight="1" x14ac:dyDescent="0.7">
      <c r="A143" s="12"/>
      <c r="B143" s="146" t="s">
        <v>156</v>
      </c>
      <c r="C143" s="146"/>
      <c r="D143" s="143">
        <f>G69</f>
        <v>0</v>
      </c>
      <c r="E143" s="143"/>
      <c r="F143" s="143"/>
      <c r="G143" s="144" t="s">
        <v>157</v>
      </c>
      <c r="H143" s="144"/>
      <c r="I143" s="144"/>
      <c r="J143" s="144"/>
      <c r="K143" s="144"/>
      <c r="L143" s="145">
        <f>O48-L141</f>
        <v>0</v>
      </c>
      <c r="M143" s="145"/>
      <c r="N143" s="145"/>
      <c r="O143" s="34"/>
      <c r="P143" s="37"/>
    </row>
    <row r="144" spans="1:16" ht="15" customHeight="1" x14ac:dyDescent="0.6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7"/>
    </row>
    <row r="145" spans="1:16" ht="15" customHeight="1" x14ac:dyDescent="0.6">
      <c r="A145" s="147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37"/>
    </row>
    <row r="146" spans="1:16" ht="11.9" customHeight="1" x14ac:dyDescent="0.6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7"/>
    </row>
    <row r="147" spans="1:16" ht="11.9" customHeight="1" x14ac:dyDescent="0.6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7"/>
    </row>
    <row r="148" spans="1:16" ht="11.9" customHeight="1" x14ac:dyDescent="0.6">
      <c r="A148" s="115" t="s">
        <v>158</v>
      </c>
      <c r="B148" s="140"/>
      <c r="C148" s="140"/>
      <c r="D148" s="140"/>
      <c r="E148" s="140"/>
      <c r="F148" s="140"/>
      <c r="G148" s="34"/>
      <c r="H148" s="34"/>
      <c r="I148" s="115" t="s">
        <v>148</v>
      </c>
      <c r="J148" s="139"/>
      <c r="K148" s="139"/>
      <c r="L148" s="139"/>
      <c r="M148" s="139"/>
      <c r="N148" s="139"/>
      <c r="O148" s="34"/>
      <c r="P148" s="37"/>
    </row>
    <row r="157" spans="1:16" ht="11.9" customHeight="1" x14ac:dyDescent="0.6">
      <c r="C157" s="8"/>
    </row>
  </sheetData>
  <sheetProtection algorithmName="SHA-512" hashValue="yEk7C8HHF3Xu33/BsZ0uWRMcRJcLHP4KE2PxKNnZgvxLwFXL9+P3B3L6JUNd15Pr6F3I+EZCDhrxWarJWbpC9w==" saltValue="zEZhP/gyP+x7/SzeLynX1A==" spinCount="100000" sheet="1" objects="1" scenarios="1"/>
  <protectedRanges>
    <protectedRange sqref="C8:E12" name="Top of tab1"/>
    <protectedRange sqref="I26 E20:E22 E25:E26 E27:F28 E30:E31 I30:I31 G30:G31 G38:G39 I38:I39 E32:I36 E38:E39 E40:I40 E42:E43 I42:I43 G42:G43 L27:L28 G26 N27:N28" name="Adult tickets"/>
    <protectedRange sqref="A117 A115 B115:I117" name="Top of tab_2"/>
    <protectedRange sqref="A120:A127" name="Top of tab_3"/>
    <protectedRange sqref="I120:I127" name="Top of tab_5"/>
  </protectedRanges>
  <dataConsolidate/>
  <mergeCells count="95">
    <mergeCell ref="H70:J70"/>
    <mergeCell ref="G113:K113"/>
    <mergeCell ref="A79:K79"/>
    <mergeCell ref="I76:M76"/>
    <mergeCell ref="H71:J71"/>
    <mergeCell ref="I77:M77"/>
    <mergeCell ref="A77:C77"/>
    <mergeCell ref="A73:C73"/>
    <mergeCell ref="A74:C74"/>
    <mergeCell ref="K74:M74"/>
    <mergeCell ref="A75:C75"/>
    <mergeCell ref="A76:C76"/>
    <mergeCell ref="A71:C71"/>
    <mergeCell ref="A72:C72"/>
    <mergeCell ref="A63:C63"/>
    <mergeCell ref="I63:K63"/>
    <mergeCell ref="A64:C64"/>
    <mergeCell ref="I64:K64"/>
    <mergeCell ref="A65:C65"/>
    <mergeCell ref="I65:K65"/>
    <mergeCell ref="A66:C66"/>
    <mergeCell ref="I66:K66"/>
    <mergeCell ref="I67:K67"/>
    <mergeCell ref="I68:K68"/>
    <mergeCell ref="A69:E69"/>
    <mergeCell ref="I69:K69"/>
    <mergeCell ref="A58:C58"/>
    <mergeCell ref="A59:C59"/>
    <mergeCell ref="A60:C60"/>
    <mergeCell ref="A61:C61"/>
    <mergeCell ref="A62:C62"/>
    <mergeCell ref="A57:C57"/>
    <mergeCell ref="H12:I12"/>
    <mergeCell ref="A53:E53"/>
    <mergeCell ref="I53:M53"/>
    <mergeCell ref="J12:L12"/>
    <mergeCell ref="A54:C54"/>
    <mergeCell ref="A15:O15"/>
    <mergeCell ref="A17:E17"/>
    <mergeCell ref="M20:O20"/>
    <mergeCell ref="A22:E22"/>
    <mergeCell ref="M25:O25"/>
    <mergeCell ref="A27:E27"/>
    <mergeCell ref="G44:I44"/>
    <mergeCell ref="K48:M48"/>
    <mergeCell ref="K50:M50"/>
    <mergeCell ref="Q53:R56"/>
    <mergeCell ref="A3:C3"/>
    <mergeCell ref="C5:E5"/>
    <mergeCell ref="J10:L10"/>
    <mergeCell ref="C12:E12"/>
    <mergeCell ref="C10:E10"/>
    <mergeCell ref="J8:L8"/>
    <mergeCell ref="C6:M6"/>
    <mergeCell ref="D3:G3"/>
    <mergeCell ref="F5:K5"/>
    <mergeCell ref="I3:N3"/>
    <mergeCell ref="C8:E8"/>
    <mergeCell ref="H8:I8"/>
    <mergeCell ref="H10:I10"/>
    <mergeCell ref="A55:C55"/>
    <mergeCell ref="A56:C56"/>
    <mergeCell ref="A134:E134"/>
    <mergeCell ref="I135:M135"/>
    <mergeCell ref="I134:N134"/>
    <mergeCell ref="B139:C139"/>
    <mergeCell ref="G139:I139"/>
    <mergeCell ref="A137:O137"/>
    <mergeCell ref="A115:O118"/>
    <mergeCell ref="B122:E122"/>
    <mergeCell ref="J122:N122"/>
    <mergeCell ref="A129:B129"/>
    <mergeCell ref="C129:E129"/>
    <mergeCell ref="B120:E120"/>
    <mergeCell ref="B125:E125"/>
    <mergeCell ref="B127:E127"/>
    <mergeCell ref="J120:N120"/>
    <mergeCell ref="J125:N125"/>
    <mergeCell ref="J127:N127"/>
    <mergeCell ref="A132:F132"/>
    <mergeCell ref="I132:K132"/>
    <mergeCell ref="L132:N132"/>
    <mergeCell ref="J148:N148"/>
    <mergeCell ref="B148:F148"/>
    <mergeCell ref="G141:K141"/>
    <mergeCell ref="J139:L139"/>
    <mergeCell ref="L141:N141"/>
    <mergeCell ref="G143:K143"/>
    <mergeCell ref="L143:N143"/>
    <mergeCell ref="D139:F139"/>
    <mergeCell ref="D141:F141"/>
    <mergeCell ref="D143:F143"/>
    <mergeCell ref="B141:C141"/>
    <mergeCell ref="B143:C143"/>
    <mergeCell ref="A145:O145"/>
  </mergeCells>
  <phoneticPr fontId="0" type="noConversion"/>
  <dataValidations count="1">
    <dataValidation type="list" allowBlank="1" showInputMessage="1" showErrorMessage="1" errorTitle="Select from the drop-down list" error="Please select the ticket color from the drop-down list provided." sqref="E26 E43 E39 E31" xr:uid="{00000000-0002-0000-0000-000000000000}">
      <formula1>#REF!</formula1>
    </dataValidation>
  </dataValidations>
  <pageMargins left="0.5" right="0.25" top="0.25" bottom="0.25" header="0.25" footer="0"/>
  <pageSetup scale="62" orientation="portrait" r:id="rId1"/>
  <headerFooter alignWithMargins="0">
    <oddHeader xml:space="preserve">&amp;R </oddHeader>
    <oddFooter xml:space="preserve">&amp;RRevised: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'Drop Sheet'!$I$2:$I$4</xm:f>
          </x14:formula1>
          <xm:sqref>J8:L8</xm:sqref>
        </x14:dataValidation>
        <x14:dataValidation type="list" allowBlank="1" showInputMessage="1" showErrorMessage="1" xr:uid="{00000000-0002-0000-0000-000002000000}">
          <x14:formula1>
            <xm:f>'Drop Sheet'!$A$2:$A$7</xm:f>
          </x14:formula1>
          <xm:sqref>C5:E5</xm:sqref>
        </x14:dataValidation>
        <x14:dataValidation type="list" allowBlank="1" showInputMessage="1" showErrorMessage="1" xr:uid="{00000000-0002-0000-0000-000003000000}">
          <x14:formula1>
            <xm:f>'Drop Sheet'!$G$2:$G$4</xm:f>
          </x14:formula1>
          <xm:sqref>J12:L12</xm:sqref>
        </x14:dataValidation>
        <x14:dataValidation type="list" allowBlank="1" showInputMessage="1" showErrorMessage="1" xr:uid="{00000000-0002-0000-0000-000004000000}">
          <x14:formula1>
            <xm:f>'Drop Sheet'!$E$11:$E$14</xm:f>
          </x14:formula1>
          <xm:sqref>C8:E8</xm:sqref>
        </x14:dataValidation>
        <x14:dataValidation type="list" allowBlank="1" showInputMessage="1" showErrorMessage="1" xr:uid="{00000000-0002-0000-0000-000005000000}">
          <x14:formula1>
            <xm:f>'Drop Sheet'!$O$2</xm:f>
          </x14:formula1>
          <xm:sqref>C40 C42 C38 C32 C34 C36 C30</xm:sqref>
        </x14:dataValidation>
        <x14:dataValidation type="list" allowBlank="1" showInputMessage="1" showErrorMessage="1" errorTitle="Select from the drop-down list" error="Please select the ticket color from the drop-down list provided." xr:uid="{00000000-0002-0000-0000-000006000000}">
          <x14:formula1>
            <xm:f>'Drop Sheet'!$Q$2:$Q$11</xm:f>
          </x14:formula1>
          <xm:sqref>E38 E34 E32 E40 E36 E42 E30</xm:sqref>
        </x14:dataValidation>
        <x14:dataValidation type="list" allowBlank="1" showInputMessage="1" showErrorMessage="1" xr:uid="{00000000-0002-0000-0000-000007000000}">
          <x14:formula1>
            <xm:f>'Drop Sheet'!$K$2:$K$4</xm:f>
          </x14:formula1>
          <xm:sqref>J10:L10</xm:sqref>
        </x14:dataValidation>
        <x14:dataValidation type="list" allowBlank="1" showInputMessage="1" showErrorMessage="1" xr:uid="{00000000-0002-0000-0000-000008000000}">
          <x14:formula1>
            <xm:f>'Drop Sheet'!$M$3</xm:f>
          </x14:formula1>
          <xm:sqref>A30 A32 A34 A40 A36 A38 A42</xm:sqref>
        </x14:dataValidation>
        <x14:dataValidation type="list" allowBlank="1" showInputMessage="1" showErrorMessage="1" xr:uid="{00000000-0002-0000-0000-000009000000}">
          <x14:formula1>
            <xm:f>'Drop Sheet'!$C$2:$C$3</xm:f>
          </x14:formula1>
          <xm:sqref>G132</xm:sqref>
        </x14:dataValidation>
        <x14:dataValidation type="list" allowBlank="1" showInputMessage="1" showErrorMessage="1" xr:uid="{861FC057-D532-429F-879F-203148A4FFA5}">
          <x14:formula1>
            <xm:f>'Drop Sheet'!$C$2:$C$4</xm:f>
          </x14:formula1>
          <xm:sqref>G134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workbookViewId="0">
      <selection activeCell="B5" sqref="B5:E5"/>
    </sheetView>
  </sheetViews>
  <sheetFormatPr defaultRowHeight="15.25" x14ac:dyDescent="0.65"/>
  <cols>
    <col min="2" max="5" width="7.8125" customWidth="1"/>
    <col min="6" max="6" width="6.62890625" customWidth="1"/>
    <col min="7" max="7" width="10.8125" customWidth="1"/>
  </cols>
  <sheetData>
    <row r="1" spans="1:9" ht="21" x14ac:dyDescent="1">
      <c r="A1" s="117" t="s">
        <v>159</v>
      </c>
      <c r="B1" s="118"/>
      <c r="C1" s="218" t="s">
        <v>169</v>
      </c>
      <c r="D1" s="218"/>
      <c r="E1" s="218"/>
      <c r="F1" s="117"/>
      <c r="G1" s="127" t="s">
        <v>160</v>
      </c>
      <c r="H1" s="219" t="s">
        <v>170</v>
      </c>
      <c r="I1" s="219"/>
    </row>
    <row r="3" spans="1:9" s="120" customFormat="1" ht="12" customHeight="1" x14ac:dyDescent="0.8">
      <c r="A3" s="220" t="s">
        <v>161</v>
      </c>
      <c r="B3" s="221"/>
      <c r="C3" s="221"/>
      <c r="D3" s="221"/>
      <c r="G3" s="121"/>
      <c r="I3" s="119" t="s">
        <v>162</v>
      </c>
    </row>
    <row r="4" spans="1:9" s="120" customFormat="1" ht="12" customHeight="1" x14ac:dyDescent="0.65">
      <c r="G4" s="121"/>
    </row>
    <row r="5" spans="1:9" s="120" customFormat="1" ht="14.15" customHeight="1" x14ac:dyDescent="0.65">
      <c r="A5" s="126" t="s">
        <v>163</v>
      </c>
      <c r="B5" s="222"/>
      <c r="C5" s="217"/>
      <c r="D5" s="217"/>
      <c r="E5" s="217"/>
      <c r="F5" s="130" t="s">
        <v>164</v>
      </c>
      <c r="G5" s="122"/>
      <c r="H5" s="121"/>
      <c r="I5" s="123"/>
    </row>
    <row r="6" spans="1:9" s="120" customFormat="1" ht="14.15" customHeight="1" x14ac:dyDescent="0.65">
      <c r="A6" s="126" t="s">
        <v>60</v>
      </c>
      <c r="B6" s="222"/>
      <c r="C6" s="217"/>
      <c r="D6" s="217"/>
      <c r="E6" s="217"/>
      <c r="F6" s="121"/>
      <c r="G6" s="124"/>
      <c r="H6" s="121"/>
      <c r="I6" s="125"/>
    </row>
    <row r="7" spans="1:9" s="120" customFormat="1" ht="14.15" customHeight="1" x14ac:dyDescent="0.65">
      <c r="A7" s="126" t="s">
        <v>165</v>
      </c>
      <c r="B7" s="222"/>
      <c r="C7" s="217"/>
      <c r="D7" s="217"/>
      <c r="E7" s="217"/>
      <c r="F7" s="121"/>
      <c r="G7" s="124"/>
      <c r="H7" s="121"/>
      <c r="I7" s="125"/>
    </row>
    <row r="8" spans="1:9" s="120" customFormat="1" ht="14.15" customHeight="1" x14ac:dyDescent="0.65">
      <c r="A8" s="126" t="s">
        <v>166</v>
      </c>
      <c r="B8" s="223"/>
      <c r="C8" s="224"/>
      <c r="D8" s="224"/>
      <c r="E8" s="224"/>
      <c r="F8" s="121"/>
      <c r="G8" s="124"/>
      <c r="H8" s="121"/>
      <c r="I8" s="125"/>
    </row>
    <row r="9" spans="1:9" s="120" customFormat="1" ht="14.15" customHeight="1" x14ac:dyDescent="0.65">
      <c r="B9" s="128"/>
      <c r="C9" s="128"/>
      <c r="D9" s="128"/>
      <c r="E9" s="128"/>
      <c r="F9" s="121"/>
      <c r="G9" s="124"/>
      <c r="H9" s="121"/>
      <c r="I9" s="125"/>
    </row>
    <row r="10" spans="1:9" s="120" customFormat="1" ht="14.15" customHeight="1" x14ac:dyDescent="0.65">
      <c r="A10" s="126" t="s">
        <v>163</v>
      </c>
      <c r="B10" s="222"/>
      <c r="C10" s="217"/>
      <c r="D10" s="217"/>
      <c r="E10" s="217"/>
      <c r="F10" s="130" t="s">
        <v>164</v>
      </c>
      <c r="G10" s="122"/>
      <c r="H10" s="121"/>
      <c r="I10" s="123"/>
    </row>
    <row r="11" spans="1:9" s="120" customFormat="1" ht="14.15" customHeight="1" x14ac:dyDescent="0.65">
      <c r="A11" s="126" t="s">
        <v>60</v>
      </c>
      <c r="B11" s="217"/>
      <c r="C11" s="217"/>
      <c r="D11" s="217"/>
      <c r="E11" s="217"/>
      <c r="F11" s="121"/>
      <c r="G11" s="124"/>
      <c r="H11" s="121"/>
      <c r="I11" s="125"/>
    </row>
    <row r="12" spans="1:9" s="120" customFormat="1" ht="14.15" customHeight="1" x14ac:dyDescent="0.65">
      <c r="A12" s="126" t="s">
        <v>165</v>
      </c>
      <c r="B12" s="217"/>
      <c r="C12" s="217"/>
      <c r="D12" s="217"/>
      <c r="E12" s="217"/>
      <c r="F12" s="121"/>
      <c r="G12" s="124"/>
      <c r="H12" s="121"/>
      <c r="I12" s="125"/>
    </row>
    <row r="13" spans="1:9" s="120" customFormat="1" ht="14.15" customHeight="1" x14ac:dyDescent="0.65">
      <c r="A13" s="126" t="s">
        <v>166</v>
      </c>
      <c r="B13" s="223"/>
      <c r="C13" s="224"/>
      <c r="D13" s="224"/>
      <c r="E13" s="224"/>
      <c r="F13" s="121"/>
      <c r="G13" s="124"/>
      <c r="H13" s="121"/>
      <c r="I13" s="125"/>
    </row>
    <row r="14" spans="1:9" s="120" customFormat="1" ht="14.15" customHeight="1" x14ac:dyDescent="0.65">
      <c r="B14" s="129"/>
      <c r="C14" s="129"/>
      <c r="D14" s="129"/>
      <c r="E14" s="129"/>
      <c r="F14" s="121"/>
      <c r="G14" s="124"/>
      <c r="H14" s="121"/>
      <c r="I14" s="125"/>
    </row>
    <row r="15" spans="1:9" s="120" customFormat="1" ht="14.15" customHeight="1" x14ac:dyDescent="0.65">
      <c r="A15" s="126" t="s">
        <v>163</v>
      </c>
      <c r="B15" s="217"/>
      <c r="C15" s="217"/>
      <c r="D15" s="217"/>
      <c r="E15" s="217"/>
      <c r="F15" s="130" t="s">
        <v>164</v>
      </c>
      <c r="G15" s="122"/>
      <c r="H15" s="121"/>
      <c r="I15" s="123"/>
    </row>
    <row r="16" spans="1:9" s="120" customFormat="1" ht="14.15" customHeight="1" x14ac:dyDescent="0.65">
      <c r="A16" s="126" t="s">
        <v>60</v>
      </c>
      <c r="B16" s="217"/>
      <c r="C16" s="217"/>
      <c r="D16" s="217"/>
      <c r="E16" s="217"/>
      <c r="F16" s="121"/>
      <c r="G16" s="124"/>
      <c r="H16" s="121"/>
      <c r="I16" s="125"/>
    </row>
    <row r="17" spans="1:9" s="120" customFormat="1" ht="14.15" customHeight="1" x14ac:dyDescent="0.65">
      <c r="A17" s="126" t="s">
        <v>165</v>
      </c>
      <c r="B17" s="217"/>
      <c r="C17" s="217"/>
      <c r="D17" s="217"/>
      <c r="E17" s="217"/>
      <c r="F17" s="121"/>
      <c r="G17" s="124"/>
      <c r="H17" s="121"/>
      <c r="I17" s="121"/>
    </row>
    <row r="18" spans="1:9" s="120" customFormat="1" ht="14.15" customHeight="1" x14ac:dyDescent="0.65">
      <c r="A18" s="126" t="s">
        <v>166</v>
      </c>
      <c r="B18" s="224"/>
      <c r="C18" s="224"/>
      <c r="D18" s="224"/>
      <c r="E18" s="224"/>
      <c r="F18" s="121"/>
      <c r="G18" s="124"/>
      <c r="H18" s="121"/>
      <c r="I18" s="121"/>
    </row>
    <row r="19" spans="1:9" s="120" customFormat="1" ht="14.15" customHeight="1" x14ac:dyDescent="0.65">
      <c r="B19" s="129"/>
      <c r="C19" s="129"/>
      <c r="D19" s="129"/>
      <c r="E19" s="129"/>
      <c r="F19" s="121"/>
      <c r="G19" s="124"/>
      <c r="H19" s="121"/>
      <c r="I19" s="125"/>
    </row>
    <row r="20" spans="1:9" s="120" customFormat="1" ht="14.15" customHeight="1" x14ac:dyDescent="0.65">
      <c r="A20" s="126" t="s">
        <v>163</v>
      </c>
      <c r="B20" s="222"/>
      <c r="C20" s="217"/>
      <c r="D20" s="217"/>
      <c r="E20" s="217"/>
      <c r="F20" s="130" t="s">
        <v>164</v>
      </c>
      <c r="G20" s="122"/>
      <c r="H20" s="121"/>
      <c r="I20" s="123"/>
    </row>
    <row r="21" spans="1:9" s="120" customFormat="1" ht="14.15" customHeight="1" x14ac:dyDescent="0.65">
      <c r="A21" s="126" t="s">
        <v>60</v>
      </c>
      <c r="B21" s="222"/>
      <c r="C21" s="217"/>
      <c r="D21" s="217"/>
      <c r="E21" s="217"/>
      <c r="F21" s="121"/>
      <c r="G21" s="124"/>
      <c r="H21" s="121"/>
      <c r="I21" s="125"/>
    </row>
    <row r="22" spans="1:9" s="120" customFormat="1" ht="14.15" customHeight="1" x14ac:dyDescent="0.65">
      <c r="A22" s="126" t="s">
        <v>165</v>
      </c>
      <c r="B22" s="222"/>
      <c r="C22" s="217"/>
      <c r="D22" s="217"/>
      <c r="E22" s="217"/>
      <c r="F22" s="121"/>
      <c r="G22" s="124"/>
      <c r="H22" s="121"/>
      <c r="I22" s="125"/>
    </row>
    <row r="23" spans="1:9" s="120" customFormat="1" ht="14.15" customHeight="1" x14ac:dyDescent="0.65">
      <c r="A23" s="126" t="s">
        <v>166</v>
      </c>
      <c r="B23" s="223"/>
      <c r="C23" s="224"/>
      <c r="D23" s="224"/>
      <c r="E23" s="224"/>
      <c r="F23" s="121"/>
      <c r="G23" s="124"/>
      <c r="H23" s="121"/>
      <c r="I23" s="125"/>
    </row>
    <row r="24" spans="1:9" s="120" customFormat="1" ht="14.15" customHeight="1" x14ac:dyDescent="0.65">
      <c r="B24" s="128"/>
      <c r="C24" s="128"/>
      <c r="D24" s="128"/>
      <c r="E24" s="128"/>
      <c r="F24" s="121"/>
      <c r="G24" s="124"/>
      <c r="H24" s="121"/>
      <c r="I24" s="125"/>
    </row>
    <row r="25" spans="1:9" s="120" customFormat="1" ht="14.15" customHeight="1" x14ac:dyDescent="0.65">
      <c r="A25" s="126" t="s">
        <v>163</v>
      </c>
      <c r="B25" s="222"/>
      <c r="C25" s="217"/>
      <c r="D25" s="217"/>
      <c r="E25" s="217"/>
      <c r="F25" s="130" t="s">
        <v>164</v>
      </c>
      <c r="G25" s="122"/>
      <c r="H25" s="121"/>
      <c r="I25" s="123"/>
    </row>
    <row r="26" spans="1:9" s="120" customFormat="1" ht="14.15" customHeight="1" x14ac:dyDescent="0.65">
      <c r="A26" s="126" t="s">
        <v>60</v>
      </c>
      <c r="B26" s="217"/>
      <c r="C26" s="217"/>
      <c r="D26" s="217"/>
      <c r="E26" s="217"/>
      <c r="F26" s="121"/>
      <c r="G26" s="124"/>
      <c r="H26" s="121"/>
      <c r="I26" s="125"/>
    </row>
    <row r="27" spans="1:9" s="120" customFormat="1" ht="14.15" customHeight="1" x14ac:dyDescent="0.65">
      <c r="A27" s="126" t="s">
        <v>165</v>
      </c>
      <c r="B27" s="217"/>
      <c r="C27" s="217"/>
      <c r="D27" s="217"/>
      <c r="E27" s="217"/>
      <c r="F27" s="121"/>
      <c r="G27" s="124"/>
      <c r="H27" s="121"/>
      <c r="I27" s="125"/>
    </row>
    <row r="28" spans="1:9" s="120" customFormat="1" ht="14.15" customHeight="1" x14ac:dyDescent="0.65">
      <c r="A28" s="126" t="s">
        <v>166</v>
      </c>
      <c r="B28" s="223"/>
      <c r="C28" s="224"/>
      <c r="D28" s="224"/>
      <c r="E28" s="224"/>
      <c r="F28" s="121"/>
      <c r="G28" s="124"/>
      <c r="H28" s="121"/>
      <c r="I28" s="125"/>
    </row>
    <row r="29" spans="1:9" s="120" customFormat="1" ht="14.15" customHeight="1" x14ac:dyDescent="0.65">
      <c r="B29" s="129"/>
      <c r="C29" s="129"/>
      <c r="D29" s="129"/>
      <c r="E29" s="129"/>
      <c r="F29" s="121"/>
      <c r="G29" s="124"/>
      <c r="H29" s="121"/>
      <c r="I29" s="125"/>
    </row>
    <row r="30" spans="1:9" s="120" customFormat="1" ht="14.15" customHeight="1" x14ac:dyDescent="0.65">
      <c r="A30" s="126" t="s">
        <v>163</v>
      </c>
      <c r="B30" s="217"/>
      <c r="C30" s="217"/>
      <c r="D30" s="217"/>
      <c r="E30" s="217"/>
      <c r="F30" s="130" t="s">
        <v>164</v>
      </c>
      <c r="G30" s="122"/>
      <c r="H30" s="121"/>
      <c r="I30" s="123"/>
    </row>
    <row r="31" spans="1:9" s="120" customFormat="1" ht="14.15" customHeight="1" x14ac:dyDescent="0.65">
      <c r="A31" s="126" t="s">
        <v>60</v>
      </c>
      <c r="B31" s="217"/>
      <c r="C31" s="217"/>
      <c r="D31" s="217"/>
      <c r="E31" s="217"/>
      <c r="F31" s="121"/>
      <c r="G31" s="124"/>
      <c r="H31" s="121"/>
      <c r="I31" s="125"/>
    </row>
    <row r="32" spans="1:9" s="120" customFormat="1" ht="14.15" customHeight="1" x14ac:dyDescent="0.65">
      <c r="A32" s="126" t="s">
        <v>165</v>
      </c>
      <c r="B32" s="217"/>
      <c r="C32" s="217"/>
      <c r="D32" s="217"/>
      <c r="E32" s="217"/>
      <c r="F32" s="121"/>
      <c r="G32" s="124"/>
      <c r="H32" s="121"/>
      <c r="I32" s="121"/>
    </row>
    <row r="33" spans="1:9" s="120" customFormat="1" ht="14.15" customHeight="1" x14ac:dyDescent="0.65">
      <c r="A33" s="126" t="s">
        <v>166</v>
      </c>
      <c r="B33" s="224"/>
      <c r="C33" s="224"/>
      <c r="D33" s="224"/>
      <c r="E33" s="224"/>
      <c r="F33" s="121"/>
      <c r="G33" s="124"/>
      <c r="H33" s="121"/>
      <c r="I33" s="121"/>
    </row>
    <row r="34" spans="1:9" s="120" customFormat="1" ht="14.15" customHeight="1" x14ac:dyDescent="0.65">
      <c r="B34" s="129"/>
      <c r="C34" s="129"/>
      <c r="D34" s="129"/>
      <c r="E34" s="129"/>
      <c r="F34" s="121"/>
      <c r="G34" s="124"/>
      <c r="H34" s="121"/>
      <c r="I34" s="125"/>
    </row>
    <row r="35" spans="1:9" s="120" customFormat="1" ht="14.15" customHeight="1" x14ac:dyDescent="0.65">
      <c r="A35" s="126" t="s">
        <v>163</v>
      </c>
      <c r="B35" s="222"/>
      <c r="C35" s="217"/>
      <c r="D35" s="217"/>
      <c r="E35" s="217"/>
      <c r="F35" s="130" t="s">
        <v>164</v>
      </c>
      <c r="G35" s="122"/>
      <c r="H35" s="121"/>
      <c r="I35" s="123"/>
    </row>
    <row r="36" spans="1:9" s="120" customFormat="1" ht="14.15" customHeight="1" x14ac:dyDescent="0.65">
      <c r="A36" s="126" t="s">
        <v>60</v>
      </c>
      <c r="B36" s="222"/>
      <c r="C36" s="217"/>
      <c r="D36" s="217"/>
      <c r="E36" s="217"/>
      <c r="F36" s="121"/>
      <c r="G36" s="124"/>
      <c r="H36" s="121"/>
      <c r="I36" s="125"/>
    </row>
    <row r="37" spans="1:9" s="120" customFormat="1" ht="14.15" customHeight="1" x14ac:dyDescent="0.65">
      <c r="A37" s="126" t="s">
        <v>165</v>
      </c>
      <c r="B37" s="222"/>
      <c r="C37" s="217"/>
      <c r="D37" s="217"/>
      <c r="E37" s="217"/>
      <c r="F37" s="121"/>
      <c r="G37" s="124"/>
      <c r="H37" s="121"/>
      <c r="I37" s="125"/>
    </row>
    <row r="38" spans="1:9" s="120" customFormat="1" ht="14.15" customHeight="1" x14ac:dyDescent="0.65">
      <c r="A38" s="126" t="s">
        <v>166</v>
      </c>
      <c r="B38" s="223"/>
      <c r="C38" s="224"/>
      <c r="D38" s="224"/>
      <c r="E38" s="224"/>
      <c r="F38" s="121"/>
      <c r="G38" s="124"/>
      <c r="H38" s="121"/>
      <c r="I38" s="125"/>
    </row>
    <row r="39" spans="1:9" s="120" customFormat="1" ht="14.15" customHeight="1" x14ac:dyDescent="0.65">
      <c r="B39" s="128"/>
      <c r="C39" s="128"/>
      <c r="D39" s="128"/>
      <c r="E39" s="128"/>
      <c r="F39" s="121"/>
      <c r="G39" s="124"/>
      <c r="H39" s="121"/>
      <c r="I39" s="125"/>
    </row>
    <row r="40" spans="1:9" s="120" customFormat="1" ht="14.15" customHeight="1" x14ac:dyDescent="0.65">
      <c r="A40" s="126" t="s">
        <v>163</v>
      </c>
      <c r="B40" s="222"/>
      <c r="C40" s="217"/>
      <c r="D40" s="217"/>
      <c r="E40" s="217"/>
      <c r="F40" s="130" t="s">
        <v>164</v>
      </c>
      <c r="G40" s="122"/>
      <c r="H40" s="121"/>
      <c r="I40" s="123"/>
    </row>
    <row r="41" spans="1:9" s="120" customFormat="1" ht="14.15" customHeight="1" x14ac:dyDescent="0.65">
      <c r="A41" s="126" t="s">
        <v>60</v>
      </c>
      <c r="B41" s="217"/>
      <c r="C41" s="217"/>
      <c r="D41" s="217"/>
      <c r="E41" s="217"/>
      <c r="F41" s="121"/>
      <c r="G41" s="124"/>
      <c r="H41" s="121"/>
      <c r="I41" s="125"/>
    </row>
    <row r="42" spans="1:9" s="120" customFormat="1" ht="14.15" customHeight="1" x14ac:dyDescent="0.65">
      <c r="A42" s="126" t="s">
        <v>165</v>
      </c>
      <c r="B42" s="217"/>
      <c r="C42" s="217"/>
      <c r="D42" s="217"/>
      <c r="E42" s="217"/>
      <c r="F42" s="121"/>
      <c r="G42" s="124"/>
      <c r="H42" s="121"/>
      <c r="I42" s="125"/>
    </row>
    <row r="43" spans="1:9" s="120" customFormat="1" ht="14.15" customHeight="1" x14ac:dyDescent="0.65">
      <c r="A43" s="126" t="s">
        <v>166</v>
      </c>
      <c r="B43" s="223"/>
      <c r="C43" s="224"/>
      <c r="D43" s="224"/>
      <c r="E43" s="224"/>
      <c r="F43" s="121"/>
      <c r="G43" s="124"/>
      <c r="H43" s="121"/>
      <c r="I43" s="125"/>
    </row>
    <row r="44" spans="1:9" s="120" customFormat="1" ht="14.15" customHeight="1" x14ac:dyDescent="0.65">
      <c r="B44" s="129"/>
      <c r="C44" s="129"/>
      <c r="D44" s="129"/>
      <c r="E44" s="129"/>
      <c r="F44" s="121"/>
      <c r="G44" s="124"/>
      <c r="H44" s="121"/>
      <c r="I44" s="125"/>
    </row>
    <row r="45" spans="1:9" s="120" customFormat="1" ht="14.15" customHeight="1" x14ac:dyDescent="0.65">
      <c r="A45" s="126" t="s">
        <v>163</v>
      </c>
      <c r="B45" s="217"/>
      <c r="C45" s="217"/>
      <c r="D45" s="217"/>
      <c r="E45" s="217"/>
      <c r="F45" s="130" t="s">
        <v>164</v>
      </c>
      <c r="G45" s="122"/>
      <c r="H45" s="121"/>
      <c r="I45" s="123"/>
    </row>
    <row r="46" spans="1:9" s="120" customFormat="1" ht="14.15" customHeight="1" x14ac:dyDescent="0.65">
      <c r="A46" s="126" t="s">
        <v>60</v>
      </c>
      <c r="B46" s="217"/>
      <c r="C46" s="217"/>
      <c r="D46" s="217"/>
      <c r="E46" s="217"/>
      <c r="F46" s="121"/>
      <c r="G46" s="124"/>
      <c r="H46" s="121"/>
      <c r="I46" s="125"/>
    </row>
    <row r="47" spans="1:9" s="120" customFormat="1" ht="14.15" customHeight="1" x14ac:dyDescent="0.65">
      <c r="A47" s="126" t="s">
        <v>165</v>
      </c>
      <c r="B47" s="217"/>
      <c r="C47" s="217"/>
      <c r="D47" s="217"/>
      <c r="E47" s="217"/>
      <c r="F47" s="121"/>
      <c r="G47" s="124"/>
      <c r="H47" s="121"/>
      <c r="I47" s="121"/>
    </row>
    <row r="48" spans="1:9" s="120" customFormat="1" ht="14.15" customHeight="1" x14ac:dyDescent="0.65">
      <c r="A48" s="126" t="s">
        <v>166</v>
      </c>
      <c r="B48" s="224"/>
      <c r="C48" s="224"/>
      <c r="D48" s="224"/>
      <c r="E48" s="224"/>
      <c r="F48" s="121"/>
      <c r="G48" s="124"/>
      <c r="H48" s="121"/>
      <c r="I48" s="121"/>
    </row>
    <row r="49" spans="1:9" s="120" customFormat="1" ht="14.15" customHeight="1" x14ac:dyDescent="0.65">
      <c r="B49" s="129"/>
      <c r="C49" s="129"/>
      <c r="D49" s="129"/>
      <c r="E49" s="129"/>
      <c r="F49" s="121"/>
      <c r="G49" s="124"/>
      <c r="H49" s="121"/>
      <c r="I49" s="125"/>
    </row>
    <row r="50" spans="1:9" s="120" customFormat="1" ht="14.15" customHeight="1" x14ac:dyDescent="0.65">
      <c r="A50" s="126" t="s">
        <v>163</v>
      </c>
      <c r="B50" s="217"/>
      <c r="C50" s="217"/>
      <c r="D50" s="217"/>
      <c r="E50" s="217"/>
      <c r="F50" s="130" t="s">
        <v>164</v>
      </c>
      <c r="G50" s="122"/>
      <c r="H50" s="121"/>
      <c r="I50" s="123"/>
    </row>
    <row r="51" spans="1:9" s="120" customFormat="1" ht="14.15" customHeight="1" x14ac:dyDescent="0.65">
      <c r="A51" s="126" t="s">
        <v>60</v>
      </c>
      <c r="B51" s="217"/>
      <c r="C51" s="217"/>
      <c r="D51" s="217"/>
      <c r="E51" s="217"/>
      <c r="F51" s="121"/>
      <c r="H51" s="121"/>
      <c r="I51" s="125"/>
    </row>
    <row r="52" spans="1:9" s="120" customFormat="1" ht="14.15" customHeight="1" x14ac:dyDescent="0.65">
      <c r="A52" s="126" t="s">
        <v>165</v>
      </c>
      <c r="B52" s="217"/>
      <c r="C52" s="217"/>
      <c r="D52" s="217"/>
      <c r="E52" s="217"/>
      <c r="F52" s="121"/>
      <c r="H52" s="121"/>
      <c r="I52" s="121"/>
    </row>
    <row r="53" spans="1:9" s="120" customFormat="1" ht="14.15" customHeight="1" x14ac:dyDescent="0.75">
      <c r="A53" s="126" t="s">
        <v>166</v>
      </c>
      <c r="B53" s="224"/>
      <c r="C53" s="224"/>
      <c r="D53" s="224"/>
      <c r="E53" s="224"/>
      <c r="F53" s="121"/>
      <c r="G53" s="131" t="s">
        <v>167</v>
      </c>
      <c r="H53" s="121"/>
      <c r="I53" s="132">
        <f>SUM(I5:I50)</f>
        <v>0</v>
      </c>
    </row>
  </sheetData>
  <mergeCells count="43">
    <mergeCell ref="B53:E53"/>
    <mergeCell ref="B46:E46"/>
    <mergeCell ref="B47:E47"/>
    <mergeCell ref="B48:E48"/>
    <mergeCell ref="B50:E50"/>
    <mergeCell ref="B51:E51"/>
    <mergeCell ref="B52:E52"/>
    <mergeCell ref="B45:E45"/>
    <mergeCell ref="B31:E31"/>
    <mergeCell ref="B32:E32"/>
    <mergeCell ref="B33:E33"/>
    <mergeCell ref="B35:E35"/>
    <mergeCell ref="B36:E36"/>
    <mergeCell ref="B37:E37"/>
    <mergeCell ref="B38:E38"/>
    <mergeCell ref="B40:E40"/>
    <mergeCell ref="B41:E41"/>
    <mergeCell ref="B42:E42"/>
    <mergeCell ref="B43:E43"/>
    <mergeCell ref="B30:E30"/>
    <mergeCell ref="B16:E16"/>
    <mergeCell ref="B17:E17"/>
    <mergeCell ref="B18:E18"/>
    <mergeCell ref="B20:E20"/>
    <mergeCell ref="B21:E21"/>
    <mergeCell ref="B22:E22"/>
    <mergeCell ref="B23:E23"/>
    <mergeCell ref="B25:E25"/>
    <mergeCell ref="B26:E26"/>
    <mergeCell ref="B27:E27"/>
    <mergeCell ref="B28:E28"/>
    <mergeCell ref="B15:E15"/>
    <mergeCell ref="C1:E1"/>
    <mergeCell ref="H1:I1"/>
    <mergeCell ref="A3:D3"/>
    <mergeCell ref="B5:E5"/>
    <mergeCell ref="B6:E6"/>
    <mergeCell ref="B7:E7"/>
    <mergeCell ref="B8:E8"/>
    <mergeCell ref="B10:E10"/>
    <mergeCell ref="B11:E11"/>
    <mergeCell ref="B12:E12"/>
    <mergeCell ref="B13:E13"/>
  </mergeCells>
  <pageMargins left="0.7" right="0.7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workbookViewId="0">
      <selection activeCell="G14" sqref="G14"/>
    </sheetView>
  </sheetViews>
  <sheetFormatPr defaultColWidth="8.62890625" defaultRowHeight="15.25" x14ac:dyDescent="0.65"/>
  <cols>
    <col min="1" max="1" width="17.62890625" customWidth="1"/>
    <col min="2" max="2" width="3.62890625" customWidth="1"/>
    <col min="3" max="3" width="8.62890625" style="63"/>
    <col min="4" max="4" width="3.62890625" customWidth="1"/>
    <col min="5" max="5" width="14.5546875" customWidth="1"/>
    <col min="6" max="6" width="3.62890625" customWidth="1"/>
    <col min="7" max="7" width="15.3671875" customWidth="1"/>
    <col min="8" max="8" width="3.62890625" customWidth="1"/>
    <col min="9" max="9" width="10.5546875" customWidth="1"/>
    <col min="10" max="10" width="3.62890625" customWidth="1"/>
    <col min="11" max="11" width="8.88671875" customWidth="1"/>
    <col min="12" max="12" width="3.62890625" customWidth="1"/>
    <col min="13" max="13" width="9.62890625" customWidth="1"/>
    <col min="14" max="14" width="3.62890625" customWidth="1"/>
    <col min="16" max="16" width="3.62890625" customWidth="1"/>
    <col min="17" max="17" width="10.0703125" customWidth="1"/>
  </cols>
  <sheetData>
    <row r="1" spans="1:17" ht="15.5" x14ac:dyDescent="0.7">
      <c r="A1" s="62" t="s">
        <v>95</v>
      </c>
      <c r="B1" s="62"/>
      <c r="C1" s="133" t="s">
        <v>96</v>
      </c>
      <c r="D1" s="62"/>
      <c r="E1" s="62" t="s">
        <v>97</v>
      </c>
      <c r="F1" s="62"/>
      <c r="G1" s="62" t="s">
        <v>98</v>
      </c>
      <c r="H1" s="62"/>
      <c r="I1" s="62" t="s">
        <v>99</v>
      </c>
      <c r="J1" s="62"/>
      <c r="K1" s="62" t="s">
        <v>100</v>
      </c>
      <c r="L1" s="62"/>
      <c r="M1" s="62" t="s">
        <v>101</v>
      </c>
      <c r="N1" s="62"/>
      <c r="O1" s="62" t="s">
        <v>102</v>
      </c>
      <c r="P1" s="62"/>
      <c r="Q1" s="62" t="s">
        <v>103</v>
      </c>
    </row>
    <row r="2" spans="1:17" ht="15.5" x14ac:dyDescent="0.7">
      <c r="A2" s="10" t="s">
        <v>104</v>
      </c>
      <c r="B2" s="11"/>
      <c r="C2" s="134" t="s">
        <v>23</v>
      </c>
      <c r="E2" s="10" t="s">
        <v>105</v>
      </c>
      <c r="G2" s="10" t="s">
        <v>28</v>
      </c>
      <c r="I2" s="10" t="s">
        <v>106</v>
      </c>
      <c r="K2" s="9" t="s">
        <v>143</v>
      </c>
      <c r="M2" s="10" t="s">
        <v>107</v>
      </c>
      <c r="O2" s="10" t="s">
        <v>88</v>
      </c>
      <c r="Q2" s="10" t="s">
        <v>89</v>
      </c>
    </row>
    <row r="3" spans="1:17" ht="15.5" x14ac:dyDescent="0.7">
      <c r="A3" s="10" t="s">
        <v>108</v>
      </c>
      <c r="B3" s="11"/>
      <c r="C3" s="134" t="s">
        <v>24</v>
      </c>
      <c r="E3" s="10" t="s">
        <v>109</v>
      </c>
      <c r="G3" s="10"/>
      <c r="I3" s="10" t="s">
        <v>110</v>
      </c>
      <c r="K3" s="41" t="s">
        <v>62</v>
      </c>
      <c r="M3" s="10" t="s">
        <v>87</v>
      </c>
      <c r="O3" s="10" t="s">
        <v>111</v>
      </c>
      <c r="Q3" s="10" t="s">
        <v>112</v>
      </c>
    </row>
    <row r="4" spans="1:17" ht="15.5" x14ac:dyDescent="0.7">
      <c r="A4" s="10" t="s">
        <v>17</v>
      </c>
      <c r="B4" s="11"/>
      <c r="C4" s="63" t="s">
        <v>168</v>
      </c>
      <c r="E4" s="10" t="s">
        <v>117</v>
      </c>
      <c r="G4" s="10" t="s">
        <v>141</v>
      </c>
      <c r="I4" s="10" t="s">
        <v>114</v>
      </c>
      <c r="K4" s="41" t="s">
        <v>68</v>
      </c>
      <c r="O4" s="10"/>
      <c r="Q4" s="10" t="s">
        <v>115</v>
      </c>
    </row>
    <row r="5" spans="1:17" ht="15.5" x14ac:dyDescent="0.7">
      <c r="A5" s="10" t="s">
        <v>116</v>
      </c>
      <c r="B5" s="11"/>
      <c r="E5" s="10" t="s">
        <v>113</v>
      </c>
      <c r="K5" s="41"/>
      <c r="Q5" s="10" t="s">
        <v>118</v>
      </c>
    </row>
    <row r="6" spans="1:17" ht="15.5" x14ac:dyDescent="0.7">
      <c r="A6" s="10" t="s">
        <v>119</v>
      </c>
      <c r="B6" s="11"/>
      <c r="E6" s="10" t="s">
        <v>120</v>
      </c>
      <c r="K6" s="41" t="s">
        <v>70</v>
      </c>
      <c r="Q6" s="10" t="s">
        <v>121</v>
      </c>
    </row>
    <row r="7" spans="1:17" ht="15.5" x14ac:dyDescent="0.7">
      <c r="A7" s="10" t="s">
        <v>122</v>
      </c>
      <c r="B7" s="11"/>
      <c r="K7" s="41" t="s">
        <v>71</v>
      </c>
      <c r="Q7" s="10" t="s">
        <v>123</v>
      </c>
    </row>
    <row r="8" spans="1:17" x14ac:dyDescent="0.65">
      <c r="K8" s="41" t="s">
        <v>72</v>
      </c>
      <c r="Q8" s="10" t="s">
        <v>124</v>
      </c>
    </row>
    <row r="9" spans="1:17" x14ac:dyDescent="0.65">
      <c r="E9" s="10" t="s">
        <v>125</v>
      </c>
      <c r="Q9" s="10" t="s">
        <v>126</v>
      </c>
    </row>
    <row r="10" spans="1:17" x14ac:dyDescent="0.65">
      <c r="E10" s="10" t="s">
        <v>127</v>
      </c>
      <c r="Q10" s="10" t="s">
        <v>128</v>
      </c>
    </row>
    <row r="11" spans="1:17" ht="15.5" x14ac:dyDescent="0.7">
      <c r="E11" s="10" t="s">
        <v>129</v>
      </c>
      <c r="I11" s="64" t="s">
        <v>130</v>
      </c>
      <c r="Q11" s="10" t="s">
        <v>131</v>
      </c>
    </row>
    <row r="12" spans="1:17" x14ac:dyDescent="0.65">
      <c r="E12" s="10" t="s">
        <v>132</v>
      </c>
      <c r="I12" s="65">
        <v>300</v>
      </c>
    </row>
    <row r="13" spans="1:17" x14ac:dyDescent="0.65">
      <c r="E13" s="10" t="s">
        <v>133</v>
      </c>
      <c r="I13" s="65">
        <v>500</v>
      </c>
    </row>
    <row r="14" spans="1:17" x14ac:dyDescent="0.65">
      <c r="E14" s="10" t="s">
        <v>134</v>
      </c>
    </row>
    <row r="15" spans="1:17" x14ac:dyDescent="0.65">
      <c r="E15" s="10" t="s">
        <v>135</v>
      </c>
    </row>
    <row r="18" spans="5:5" x14ac:dyDescent="0.65">
      <c r="E18" s="10" t="s">
        <v>136</v>
      </c>
    </row>
    <row r="19" spans="5:5" x14ac:dyDescent="0.65">
      <c r="E19" s="10" t="s">
        <v>137</v>
      </c>
    </row>
    <row r="20" spans="5:5" x14ac:dyDescent="0.65">
      <c r="E20" s="10" t="s">
        <v>138</v>
      </c>
    </row>
    <row r="21" spans="5:5" x14ac:dyDescent="0.65">
      <c r="E21" s="10" t="s">
        <v>139</v>
      </c>
    </row>
    <row r="22" spans="5:5" x14ac:dyDescent="0.65">
      <c r="E22" s="10" t="s">
        <v>117</v>
      </c>
    </row>
    <row r="23" spans="5:5" x14ac:dyDescent="0.65">
      <c r="E23" s="10" t="s">
        <v>140</v>
      </c>
    </row>
  </sheetData>
  <sheetProtection algorithmName="SHA-512" hashValue="qWdXPwQBWS1iVahjSzC+zXN8jy/h+3xf+ApwAzus8bUxAfGIsqTPbaoMqswGbUycsR/DLR6ORp0ggjd5/QZx0g==" saltValue="hQ9OOSCfpHfGDi1NexuaM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Personnel Info</vt:lpstr>
      <vt:lpstr>Drop 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Genne Holmes</cp:lastModifiedBy>
  <cp:lastPrinted>2024-01-21T22:31:50Z</cp:lastPrinted>
  <dcterms:created xsi:type="dcterms:W3CDTF">2001-04-20T18:50:30Z</dcterms:created>
  <dcterms:modified xsi:type="dcterms:W3CDTF">2025-01-14T17:39:17Z</dcterms:modified>
</cp:coreProperties>
</file>